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xr:revisionPtr revIDLastSave="0" documentId="13_ncr:1_{A2E1B72C-52F9-4FAB-BC09-BD946545B9BB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maksusaldode_kontroll" sheetId="1" r:id="rId1"/>
    <sheet name=" töötasu_deklar._kontroll" sheetId="3" r:id="rId2"/>
    <sheet name="KMD_võrdlus_müügituluga" sheetId="2" r:id="rId3"/>
  </sheets>
  <definedNames>
    <definedName name="_xlnm.Print_Area" localSheetId="1">' töötasu_deklar._kontroll'!$A$7:$F$42</definedName>
    <definedName name="_xlnm.Print_Area" localSheetId="2">KMD_võrdlus_müügituluga!$A$6:$O$70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2" l="1"/>
  <c r="D41" i="2"/>
  <c r="E30" i="2" l="1"/>
  <c r="C9" i="2"/>
  <c r="B9" i="3"/>
  <c r="E41" i="2" l="1"/>
  <c r="E42" i="2" s="1"/>
  <c r="F41" i="2"/>
  <c r="F42" i="2" s="1"/>
  <c r="G41" i="2"/>
  <c r="G42" i="2" s="1"/>
  <c r="H41" i="2"/>
  <c r="H42" i="2" s="1"/>
  <c r="I41" i="2"/>
  <c r="I42" i="2" s="1"/>
  <c r="J41" i="2"/>
  <c r="J42" i="2" s="1"/>
  <c r="K41" i="2"/>
  <c r="K42" i="2" s="1"/>
  <c r="L41" i="2"/>
  <c r="L42" i="2" s="1"/>
  <c r="M41" i="2"/>
  <c r="M42" i="2" s="1"/>
  <c r="N41" i="2"/>
  <c r="N42" i="2" s="1"/>
  <c r="O41" i="2"/>
  <c r="O42" i="2" s="1"/>
  <c r="D42" i="2"/>
  <c r="D24" i="1"/>
  <c r="E24" i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B34" i="3"/>
  <c r="B36" i="3" s="1"/>
  <c r="C34" i="3"/>
  <c r="C36" i="3" s="1"/>
  <c r="L16" i="2"/>
  <c r="L20" i="2"/>
  <c r="L24" i="2"/>
  <c r="D29" i="2"/>
  <c r="E29" i="2" s="1"/>
  <c r="P37" i="2"/>
  <c r="P38" i="2"/>
  <c r="P39" i="2"/>
  <c r="P40" i="2"/>
  <c r="P46" i="2"/>
  <c r="L13" i="2" s="1"/>
  <c r="P47" i="2"/>
  <c r="D20" i="2" s="1"/>
  <c r="P48" i="2"/>
  <c r="P49" i="2"/>
  <c r="P50" i="2"/>
  <c r="L21" i="2" s="1"/>
  <c r="P51" i="2"/>
  <c r="P52" i="2"/>
  <c r="P53" i="2"/>
  <c r="P54" i="2"/>
  <c r="D55" i="2"/>
  <c r="D66" i="2" s="1"/>
  <c r="E55" i="2"/>
  <c r="E67" i="2" s="1"/>
  <c r="F55" i="2"/>
  <c r="F66" i="2" s="1"/>
  <c r="G55" i="2"/>
  <c r="G66" i="2" s="1"/>
  <c r="H55" i="2"/>
  <c r="H66" i="2" s="1"/>
  <c r="I55" i="2"/>
  <c r="I67" i="2" s="1"/>
  <c r="J55" i="2"/>
  <c r="J67" i="2" s="1"/>
  <c r="K55" i="2"/>
  <c r="K67" i="2" s="1"/>
  <c r="L55" i="2"/>
  <c r="L66" i="2" s="1"/>
  <c r="M55" i="2"/>
  <c r="M66" i="2" s="1"/>
  <c r="N55" i="2"/>
  <c r="N66" i="2" s="1"/>
  <c r="O55" i="2"/>
  <c r="O66" i="2" s="1"/>
  <c r="P56" i="2"/>
  <c r="P57" i="2"/>
  <c r="P58" i="2"/>
  <c r="P59" i="2"/>
  <c r="D19" i="2" s="1"/>
  <c r="P60" i="2"/>
  <c r="P61" i="2"/>
  <c r="D21" i="2" s="1"/>
  <c r="P62" i="2"/>
  <c r="L25" i="2" s="1"/>
  <c r="P63" i="2"/>
  <c r="P64" i="2"/>
  <c r="P65" i="2"/>
  <c r="H24" i="1"/>
  <c r="G24" i="1"/>
  <c r="C24" i="1"/>
  <c r="B24" i="1"/>
  <c r="F23" i="1"/>
  <c r="J23" i="1" s="1"/>
  <c r="K23" i="1" s="1"/>
  <c r="F22" i="1"/>
  <c r="J22" i="1" s="1"/>
  <c r="K22" i="1" s="1"/>
  <c r="F21" i="1"/>
  <c r="J21" i="1" s="1"/>
  <c r="K21" i="1" s="1"/>
  <c r="F20" i="1"/>
  <c r="J20" i="1" s="1"/>
  <c r="K20" i="1" s="1"/>
  <c r="F19" i="1"/>
  <c r="J19" i="1" s="1"/>
  <c r="K19" i="1" s="1"/>
  <c r="F18" i="1"/>
  <c r="J18" i="1" s="1"/>
  <c r="K18" i="1" s="1"/>
  <c r="F17" i="1"/>
  <c r="J17" i="1" s="1"/>
  <c r="K17" i="1" s="1"/>
  <c r="F16" i="1"/>
  <c r="J16" i="1" s="1"/>
  <c r="K16" i="1" s="1"/>
  <c r="F15" i="1"/>
  <c r="J15" i="1" s="1"/>
  <c r="K15" i="1" s="1"/>
  <c r="F14" i="1"/>
  <c r="O67" i="2" l="1"/>
  <c r="K66" i="2"/>
  <c r="G67" i="2"/>
  <c r="J66" i="2"/>
  <c r="I66" i="2"/>
  <c r="E66" i="2"/>
  <c r="L26" i="2"/>
  <c r="N67" i="2"/>
  <c r="F67" i="2"/>
  <c r="M67" i="2"/>
  <c r="L67" i="2"/>
  <c r="H67" i="2"/>
  <c r="D67" i="2"/>
  <c r="L22" i="2"/>
  <c r="E34" i="3"/>
  <c r="F24" i="1"/>
  <c r="D34" i="3"/>
  <c r="E32" i="2"/>
  <c r="D26" i="2"/>
  <c r="D32" i="2" s="1"/>
  <c r="L12" i="2" s="1"/>
  <c r="L14" i="2" s="1"/>
  <c r="P55" i="2"/>
  <c r="L28" i="2" s="1"/>
  <c r="L17" i="2"/>
  <c r="L18" i="2" s="1"/>
  <c r="I24" i="1"/>
  <c r="J14" i="1"/>
  <c r="K14" i="1" s="1"/>
  <c r="K24" i="1" s="1"/>
  <c r="P66" i="2" l="1"/>
  <c r="P67" i="2"/>
  <c r="J24" i="1"/>
</calcChain>
</file>

<file path=xl/sharedStrings.xml><?xml version="1.0" encoding="utf-8"?>
<sst xmlns="http://schemas.openxmlformats.org/spreadsheetml/2006/main" count="171" uniqueCount="126">
  <si>
    <t>Jaanuarikuu</t>
  </si>
  <si>
    <t xml:space="preserve">Muud </t>
  </si>
  <si>
    <t>Vahe</t>
  </si>
  <si>
    <t>ettemaks</t>
  </si>
  <si>
    <t>võlgnevus</t>
  </si>
  <si>
    <t>kokku</t>
  </si>
  <si>
    <t>korrigeerimised</t>
  </si>
  <si>
    <t>Kokku</t>
  </si>
  <si>
    <t>Enammakstud</t>
  </si>
  <si>
    <t>Tasumisele</t>
  </si>
  <si>
    <t>Täpsustused -</t>
  </si>
  <si>
    <t>Täpsustused +</t>
  </si>
  <si>
    <t>Teises...paigaldatava...väärtus</t>
  </si>
  <si>
    <t>Maksuvaba käive</t>
  </si>
  <si>
    <t>Muu kauba ja teenuse saamine, mida maksustatakse käibemaksuga</t>
  </si>
  <si>
    <t xml:space="preserve">Kauba ühendusesisene soetamine </t>
  </si>
  <si>
    <t>6.1.</t>
  </si>
  <si>
    <t>Kauba ühendusesisene soetamine ja teise liikmesriigi maksukohustuslaselt saadud teenused kokku, sh.</t>
  </si>
  <si>
    <t>5.2.</t>
  </si>
  <si>
    <t>5.1.</t>
  </si>
  <si>
    <t>Sisendkäibemaks</t>
  </si>
  <si>
    <t>Käibemaks</t>
  </si>
  <si>
    <t>3.2.1.</t>
  </si>
  <si>
    <t>3.2.</t>
  </si>
  <si>
    <t>3.1.1.</t>
  </si>
  <si>
    <t>3.1.</t>
  </si>
  <si>
    <t>0% käive</t>
  </si>
  <si>
    <t>9% määraga maksustatav kauba või teenuse omatarve</t>
  </si>
  <si>
    <t>9% käive</t>
  </si>
  <si>
    <t>1.1.</t>
  </si>
  <si>
    <t>Eksportkäive</t>
  </si>
  <si>
    <t>Müük 9 %</t>
  </si>
  <si>
    <t>Müük 20 %</t>
  </si>
  <si>
    <t>Müügitulu (kasumiaruande põhjal)</t>
  </si>
  <si>
    <t>KM käive/km kokku</t>
  </si>
  <si>
    <t>Põhivara müügihind</t>
  </si>
  <si>
    <t>Muutus</t>
  </si>
  <si>
    <t>Deklaratsiooni km summa matem kontr.</t>
  </si>
  <si>
    <t>Ettemaksud perioodi lõpus</t>
  </si>
  <si>
    <t>Ettemaksud perioodi alguses</t>
  </si>
  <si>
    <t>Maksuvaba käive deklaratsioonide järgi</t>
  </si>
  <si>
    <t>Maksuvaba käive raamatupidamises</t>
  </si>
  <si>
    <t>20% sõiduauto</t>
  </si>
  <si>
    <t>0% käibedeklaratsioonide järgi</t>
  </si>
  <si>
    <t>0% raamatupidamises</t>
  </si>
  <si>
    <t>20% kauba ühendusesisene soetamine</t>
  </si>
  <si>
    <t>9% -müük deklaratsioonide järgi</t>
  </si>
  <si>
    <t>9% -müük raamatupidamises</t>
  </si>
  <si>
    <t>Ühendusesisene käive</t>
  </si>
  <si>
    <t>20% -müük deklaratsioonide järgi</t>
  </si>
  <si>
    <t>20% -müük raamatupidamises</t>
  </si>
  <si>
    <t>Müük kasumiaruandes (kontode lõikes)</t>
  </si>
  <si>
    <t>Käibedeklaratsioonide kontroll</t>
  </si>
  <si>
    <t>VAHE</t>
  </si>
  <si>
    <t>puhkusereservi korrigeerimine</t>
  </si>
  <si>
    <t>TSD periood</t>
  </si>
  <si>
    <t>Majandusaasta:</t>
  </si>
  <si>
    <t>Kinnipeetud tulumaks</t>
  </si>
  <si>
    <t>Sotsiaalmaks</t>
  </si>
  <si>
    <t>Töötuskindlustusmaks</t>
  </si>
  <si>
    <t>Ettevõtte tulumaks</t>
  </si>
  <si>
    <t>Raskeveokimaks</t>
  </si>
  <si>
    <t>Saastetasu</t>
  </si>
  <si>
    <t>Ettemaksukonto</t>
  </si>
  <si>
    <t>Maksuameti saldopäringud</t>
  </si>
  <si>
    <t>Kokku maksuameti andmetel</t>
  </si>
  <si>
    <t>Kuidas on reguleeritud ettevõtte kasutuses oleva sõiduvahendi maksustamine</t>
  </si>
  <si>
    <t>Kuidas on reguleeritud isikliku sõiduvahendi ametisõituteks kasutamise maksustamine</t>
  </si>
  <si>
    <t>Kas on tehinguid seotud osapooltega, mis on erinevad turuhindadest</t>
  </si>
  <si>
    <t>Töötasude delareerimise võrdlus tööjõu kuludega</t>
  </si>
  <si>
    <t>Sotsiaalmaksuga maksustatav summa</t>
  </si>
  <si>
    <t>TSD andmed</t>
  </si>
  <si>
    <t>Haigustasud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</si>
  <si>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</si>
  <si>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</si>
  <si>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</si>
  <si>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</si>
  <si>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</si>
  <si>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</si>
  <si>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</si>
  <si>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</si>
  <si>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</si>
  <si>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</si>
  <si>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</si>
  <si>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jaanuar</t>
  </si>
  <si>
    <t>muud maksustatavad väljamaksed</t>
  </si>
  <si>
    <t>Kasumiaruande põhjal</t>
  </si>
  <si>
    <t>9% maksustatav müügiulu</t>
  </si>
  <si>
    <t>20% maksustatav müügitulu</t>
  </si>
  <si>
    <t>muud maksustatavad tulud</t>
  </si>
  <si>
    <t>Muu maksuvaba tulu, mis kajastub KMD-l</t>
  </si>
  <si>
    <t>erisoodustused</t>
  </si>
  <si>
    <t>2.1.</t>
  </si>
  <si>
    <t>kauba ühendusesisene käive ja teise liikmesriigi maksukohuslasele/piiratud maksukohuslasele osutatud teenuse käive kokku, sh.</t>
  </si>
  <si>
    <t>20% käive</t>
  </si>
  <si>
    <t>kauba eksport</t>
  </si>
  <si>
    <t>km tagastusega müük reisijale</t>
  </si>
  <si>
    <t>impordi km</t>
  </si>
  <si>
    <t>põhivara km</t>
  </si>
  <si>
    <t>Kokku:</t>
  </si>
  <si>
    <t>Tabel 1</t>
  </si>
  <si>
    <t>Tabel 2</t>
  </si>
  <si>
    <t>Tabel 4</t>
  </si>
  <si>
    <t>Tabel 3</t>
  </si>
  <si>
    <t>Kontrolltabel lisaks kui Tabelis 2 esinevad vahed.</t>
  </si>
  <si>
    <t>Kontroll 33%</t>
  </si>
  <si>
    <t>Aasta summa</t>
  </si>
  <si>
    <t>KM võrdlus</t>
  </si>
  <si>
    <t>Müügitulu ja käibedeklaratsioonide võrdlus</t>
  </si>
  <si>
    <t>kauba ühendusesisene käive</t>
  </si>
  <si>
    <t xml:space="preserve">Käibedeklaratsioonid kuude lõikes. </t>
  </si>
  <si>
    <t>NB! Vahede korral tuua välja põhjused.</t>
  </si>
  <si>
    <t>Töötasu deklaratsioonide kontroll</t>
  </si>
  <si>
    <t>Maksusaldode kontroll</t>
  </si>
  <si>
    <t>Kogumispensioni makse</t>
  </si>
  <si>
    <t>valemid</t>
  </si>
  <si>
    <t>ettevõttel täita</t>
  </si>
  <si>
    <t>* vahepealsed jaanuarikuu väljamaksed on majandusaastale järgnevas kuus välja makstud töötasud, mis ei kajastu bilansipäeva seisuga palgavõlas, st need on arvestatud ja tasutud samas kuus.</t>
  </si>
  <si>
    <t>* Jaanuarikuu väljamaksed on majandusaastale järgnevas kuus välja makstud töötasud, mis ei kajastu bilansipäeva seisuga palgavõlas, st need on arvestatud ja tasutud samas kuus.</t>
  </si>
  <si>
    <t>väljamaksed*</t>
  </si>
  <si>
    <t>muu 20% pöördmaksustamisega soetamine</t>
  </si>
  <si>
    <t>Raamatupidamise andmed 31.12.2020</t>
  </si>
  <si>
    <t>vahepealsed väljam. jaan 2020 (+)*</t>
  </si>
  <si>
    <t>vahepealsed väljam. jaan 2021 (-)*</t>
  </si>
  <si>
    <t>Ettevõte:</t>
  </si>
  <si>
    <t>KMD võrdlus müügituluga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</si>
</sst>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i/>
      <u/>
      <sz val="14"/>
      <name val="Arial"/>
      <family val="2"/>
      <charset val="186"/>
    </font>
    <font>
      <b/>
      <sz val="11"/>
      <name val="Arial"/>
      <family val="2"/>
      <charset val="186"/>
    </font>
    <font>
      <b/>
      <i/>
      <sz val="11"/>
      <name val="Arial"/>
      <family val="2"/>
      <charset val="186"/>
    </font>
    <font>
      <b/>
      <i/>
      <sz val="11"/>
      <color indexed="10"/>
      <name val="Arial"/>
      <family val="2"/>
      <charset val="186"/>
    </font>
    <font>
      <b/>
      <sz val="11"/>
      <color indexed="10"/>
      <name val="Arial"/>
      <family val="2"/>
      <charset val="186"/>
    </font>
    <font>
      <b/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b/>
      <i/>
      <sz val="12"/>
      <name val="Arial"/>
      <family val="2"/>
      <charset val="186"/>
    </font>
    <font>
      <b/>
      <u/>
      <sz val="12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12"/>
      <color rgb="FFC00000"/>
      <name val="Arial"/>
      <family val="2"/>
      <charset val="186"/>
    </font>
    <font>
      <b/>
      <sz val="12"/>
      <color indexed="12"/>
      <name val="Arial"/>
      <family val="2"/>
      <charset val="186"/>
    </font>
    <font>
      <i/>
      <sz val="12"/>
      <name val="Arial"/>
      <family val="2"/>
      <charset val="186"/>
    </font>
    <font>
      <sz val="12"/>
      <color rgb="FFC00000"/>
      <name val="Arial"/>
      <family val="2"/>
      <charset val="186"/>
    </font>
    <font>
      <sz val="12"/>
      <color indexed="12"/>
      <name val="Arial"/>
      <family val="2"/>
      <charset val="186"/>
    </font>
    <font>
      <b/>
      <sz val="12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1" fillId="3" borderId="0" xfId="0" applyFont="1" applyFill="1" applyBorder="1"/>
    <xf numFmtId="0" fontId="1" fillId="0" borderId="0" xfId="0" applyFont="1" applyBorder="1"/>
    <xf numFmtId="0" fontId="5" fillId="4" borderId="10" xfId="0" applyFont="1" applyFill="1" applyBorder="1"/>
    <xf numFmtId="0" fontId="5" fillId="4" borderId="8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4" borderId="6" xfId="0" applyFont="1" applyFill="1" applyBorder="1"/>
    <xf numFmtId="14" fontId="5" fillId="4" borderId="8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5" fillId="4" borderId="7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6" fillId="4" borderId="4" xfId="0" applyFont="1" applyFill="1" applyBorder="1"/>
    <xf numFmtId="0" fontId="1" fillId="3" borderId="16" xfId="0" applyFont="1" applyFill="1" applyBorder="1"/>
    <xf numFmtId="3" fontId="1" fillId="6" borderId="14" xfId="0" applyNumberFormat="1" applyFont="1" applyFill="1" applyBorder="1"/>
    <xf numFmtId="3" fontId="1" fillId="6" borderId="30" xfId="0" applyNumberFormat="1" applyFont="1" applyFill="1" applyBorder="1"/>
    <xf numFmtId="3" fontId="1" fillId="6" borderId="29" xfId="0" applyNumberFormat="1" applyFont="1" applyFill="1" applyBorder="1"/>
    <xf numFmtId="3" fontId="1" fillId="5" borderId="30" xfId="0" applyNumberFormat="1" applyFont="1" applyFill="1" applyBorder="1"/>
    <xf numFmtId="3" fontId="1" fillId="6" borderId="16" xfId="0" applyNumberFormat="1" applyFont="1" applyFill="1" applyBorder="1"/>
    <xf numFmtId="3" fontId="1" fillId="6" borderId="35" xfId="0" applyNumberFormat="1" applyFont="1" applyFill="1" applyBorder="1"/>
    <xf numFmtId="3" fontId="1" fillId="5" borderId="14" xfId="0" applyNumberFormat="1" applyFont="1" applyFill="1" applyBorder="1"/>
    <xf numFmtId="3" fontId="7" fillId="5" borderId="35" xfId="0" applyNumberFormat="1" applyFont="1" applyFill="1" applyBorder="1"/>
    <xf numFmtId="0" fontId="1" fillId="3" borderId="17" xfId="0" applyFont="1" applyFill="1" applyBorder="1"/>
    <xf numFmtId="3" fontId="1" fillId="6" borderId="31" xfId="0" applyNumberFormat="1" applyFont="1" applyFill="1" applyBorder="1"/>
    <xf numFmtId="3" fontId="1" fillId="6" borderId="22" xfId="0" applyNumberFormat="1" applyFont="1" applyFill="1" applyBorder="1"/>
    <xf numFmtId="3" fontId="1" fillId="6" borderId="15" xfId="0" applyNumberFormat="1" applyFont="1" applyFill="1" applyBorder="1"/>
    <xf numFmtId="3" fontId="1" fillId="5" borderId="22" xfId="0" applyNumberFormat="1" applyFont="1" applyFill="1" applyBorder="1"/>
    <xf numFmtId="3" fontId="1" fillId="6" borderId="17" xfId="0" applyNumberFormat="1" applyFont="1" applyFill="1" applyBorder="1"/>
    <xf numFmtId="3" fontId="1" fillId="6" borderId="20" xfId="0" applyNumberFormat="1" applyFont="1" applyFill="1" applyBorder="1"/>
    <xf numFmtId="3" fontId="1" fillId="5" borderId="31" xfId="0" applyNumberFormat="1" applyFont="1" applyFill="1" applyBorder="1"/>
    <xf numFmtId="3" fontId="7" fillId="5" borderId="20" xfId="0" applyNumberFormat="1" applyFont="1" applyFill="1" applyBorder="1"/>
    <xf numFmtId="3" fontId="1" fillId="5" borderId="15" xfId="0" applyNumberFormat="1" applyFont="1" applyFill="1" applyBorder="1"/>
    <xf numFmtId="3" fontId="1" fillId="5" borderId="17" xfId="0" applyNumberFormat="1" applyFont="1" applyFill="1" applyBorder="1"/>
    <xf numFmtId="0" fontId="1" fillId="3" borderId="18" xfId="0" applyFont="1" applyFill="1" applyBorder="1"/>
    <xf numFmtId="3" fontId="1" fillId="6" borderId="32" xfId="0" applyNumberFormat="1" applyFont="1" applyFill="1" applyBorder="1"/>
    <xf numFmtId="3" fontId="1" fillId="6" borderId="34" xfId="0" applyNumberFormat="1" applyFont="1" applyFill="1" applyBorder="1"/>
    <xf numFmtId="3" fontId="1" fillId="5" borderId="33" xfId="0" applyNumberFormat="1" applyFont="1" applyFill="1" applyBorder="1"/>
    <xf numFmtId="3" fontId="1" fillId="5" borderId="34" xfId="0" applyNumberFormat="1" applyFont="1" applyFill="1" applyBorder="1"/>
    <xf numFmtId="3" fontId="1" fillId="5" borderId="18" xfId="0" applyNumberFormat="1" applyFont="1" applyFill="1" applyBorder="1"/>
    <xf numFmtId="3" fontId="1" fillId="6" borderId="36" xfId="0" applyNumberFormat="1" applyFont="1" applyFill="1" applyBorder="1"/>
    <xf numFmtId="3" fontId="1" fillId="5" borderId="32" xfId="0" applyNumberFormat="1" applyFont="1" applyFill="1" applyBorder="1"/>
    <xf numFmtId="3" fontId="7" fillId="5" borderId="36" xfId="0" applyNumberFormat="1" applyFont="1" applyFill="1" applyBorder="1"/>
    <xf numFmtId="0" fontId="4" fillId="5" borderId="3" xfId="0" applyFont="1" applyFill="1" applyBorder="1"/>
    <xf numFmtId="3" fontId="4" fillId="5" borderId="4" xfId="0" applyNumberFormat="1" applyFont="1" applyFill="1" applyBorder="1"/>
    <xf numFmtId="3" fontId="4" fillId="5" borderId="2" xfId="0" applyNumberFormat="1" applyFont="1" applyFill="1" applyBorder="1"/>
    <xf numFmtId="3" fontId="4" fillId="5" borderId="3" xfId="0" applyNumberFormat="1" applyFont="1" applyFill="1" applyBorder="1"/>
    <xf numFmtId="3" fontId="4" fillId="5" borderId="1" xfId="0" applyNumberFormat="1" applyFont="1" applyFill="1" applyBorder="1"/>
    <xf numFmtId="3" fontId="7" fillId="5" borderId="2" xfId="0" applyNumberFormat="1" applyFont="1" applyFill="1" applyBorder="1"/>
    <xf numFmtId="3" fontId="1" fillId="5" borderId="0" xfId="0" applyNumberFormat="1" applyFont="1" applyFill="1" applyBorder="1"/>
    <xf numFmtId="3" fontId="1" fillId="6" borderId="0" xfId="0" applyNumberFormat="1" applyFont="1" applyFill="1" applyBorder="1"/>
    <xf numFmtId="0" fontId="2" fillId="3" borderId="0" xfId="0" applyFont="1" applyFill="1"/>
    <xf numFmtId="0" fontId="8" fillId="3" borderId="0" xfId="0" quotePrefix="1" applyFont="1" applyFill="1" applyAlignment="1">
      <alignment horizontal="right"/>
    </xf>
    <xf numFmtId="0" fontId="1" fillId="4" borderId="8" xfId="0" applyFont="1" applyFill="1" applyBorder="1"/>
    <xf numFmtId="0" fontId="5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5" fillId="4" borderId="1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distributed" wrapText="1"/>
    </xf>
    <xf numFmtId="0" fontId="5" fillId="4" borderId="3" xfId="0" applyFont="1" applyFill="1" applyBorder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3" borderId="16" xfId="0" applyFont="1" applyFill="1" applyBorder="1" applyAlignment="1">
      <alignment horizontal="left"/>
    </xf>
    <xf numFmtId="3" fontId="1" fillId="5" borderId="16" xfId="0" applyNumberFormat="1" applyFont="1" applyFill="1" applyBorder="1"/>
    <xf numFmtId="3" fontId="9" fillId="5" borderId="35" xfId="0" applyNumberFormat="1" applyFont="1" applyFill="1" applyBorder="1"/>
    <xf numFmtId="0" fontId="1" fillId="3" borderId="17" xfId="0" applyFont="1" applyFill="1" applyBorder="1" applyAlignment="1">
      <alignment horizontal="left"/>
    </xf>
    <xf numFmtId="3" fontId="9" fillId="5" borderId="20" xfId="0" applyNumberFormat="1" applyFont="1" applyFill="1" applyBorder="1"/>
    <xf numFmtId="17" fontId="1" fillId="3" borderId="17" xfId="0" applyNumberFormat="1" applyFont="1" applyFill="1" applyBorder="1" applyAlignment="1">
      <alignment horizontal="left"/>
    </xf>
    <xf numFmtId="17" fontId="1" fillId="3" borderId="18" xfId="0" applyNumberFormat="1" applyFont="1" applyFill="1" applyBorder="1" applyAlignment="1">
      <alignment horizontal="justify"/>
    </xf>
    <xf numFmtId="3" fontId="1" fillId="6" borderId="18" xfId="0" applyNumberFormat="1" applyFont="1" applyFill="1" applyBorder="1"/>
    <xf numFmtId="3" fontId="1" fillId="5" borderId="36" xfId="0" applyNumberFormat="1" applyFont="1" applyFill="1" applyBorder="1"/>
    <xf numFmtId="0" fontId="4" fillId="3" borderId="3" xfId="0" applyFont="1" applyFill="1" applyBorder="1"/>
    <xf numFmtId="0" fontId="1" fillId="3" borderId="3" xfId="0" applyFont="1" applyFill="1" applyBorder="1"/>
    <xf numFmtId="3" fontId="1" fillId="6" borderId="3" xfId="0" applyNumberFormat="1" applyFont="1" applyFill="1" applyBorder="1"/>
    <xf numFmtId="3" fontId="9" fillId="5" borderId="3" xfId="0" applyNumberFormat="1" applyFont="1" applyFill="1" applyBorder="1"/>
    <xf numFmtId="0" fontId="1" fillId="5" borderId="3" xfId="0" applyFont="1" applyFill="1" applyBorder="1"/>
    <xf numFmtId="0" fontId="2" fillId="2" borderId="0" xfId="0" applyFont="1" applyFill="1"/>
    <xf numFmtId="0" fontId="8" fillId="3" borderId="0" xfId="0" applyFont="1" applyFill="1"/>
    <xf numFmtId="0" fontId="2" fillId="0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/>
    <xf numFmtId="0" fontId="8" fillId="2" borderId="0" xfId="0" applyFont="1" applyFill="1"/>
    <xf numFmtId="0" fontId="2" fillId="3" borderId="0" xfId="0" applyFont="1" applyFill="1" applyBorder="1" applyAlignment="1">
      <alignment horizontal="center"/>
    </xf>
    <xf numFmtId="0" fontId="11" fillId="2" borderId="0" xfId="0" applyFont="1" applyFill="1"/>
    <xf numFmtId="0" fontId="8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48" xfId="0" applyFont="1" applyFill="1" applyBorder="1"/>
    <xf numFmtId="0" fontId="2" fillId="2" borderId="35" xfId="0" applyFont="1" applyFill="1" applyBorder="1"/>
    <xf numFmtId="3" fontId="2" fillId="5" borderId="35" xfId="0" applyNumberFormat="1" applyFont="1" applyFill="1" applyBorder="1"/>
    <xf numFmtId="3" fontId="2" fillId="6" borderId="35" xfId="0" applyNumberFormat="1" applyFont="1" applyFill="1" applyBorder="1"/>
    <xf numFmtId="3" fontId="2" fillId="2" borderId="16" xfId="0" applyNumberFormat="1" applyFont="1" applyFill="1" applyBorder="1"/>
    <xf numFmtId="0" fontId="2" fillId="2" borderId="54" xfId="0" applyFont="1" applyFill="1" applyBorder="1"/>
    <xf numFmtId="0" fontId="2" fillId="2" borderId="23" xfId="0" applyFont="1" applyFill="1" applyBorder="1"/>
    <xf numFmtId="0" fontId="2" fillId="2" borderId="47" xfId="0" applyFont="1" applyFill="1" applyBorder="1"/>
    <xf numFmtId="0" fontId="2" fillId="2" borderId="20" xfId="0" applyFont="1" applyFill="1" applyBorder="1"/>
    <xf numFmtId="3" fontId="2" fillId="5" borderId="20" xfId="0" applyNumberFormat="1" applyFont="1" applyFill="1" applyBorder="1"/>
    <xf numFmtId="0" fontId="2" fillId="6" borderId="20" xfId="0" applyFont="1" applyFill="1" applyBorder="1"/>
    <xf numFmtId="3" fontId="2" fillId="2" borderId="17" xfId="0" applyNumberFormat="1" applyFont="1" applyFill="1" applyBorder="1"/>
    <xf numFmtId="0" fontId="8" fillId="2" borderId="23" xfId="0" applyFont="1" applyFill="1" applyBorder="1"/>
    <xf numFmtId="3" fontId="12" fillId="5" borderId="20" xfId="0" applyNumberFormat="1" applyFont="1" applyFill="1" applyBorder="1"/>
    <xf numFmtId="3" fontId="2" fillId="6" borderId="20" xfId="0" applyNumberFormat="1" applyFont="1" applyFill="1" applyBorder="1"/>
    <xf numFmtId="3" fontId="8" fillId="5" borderId="20" xfId="0" applyNumberFormat="1" applyFont="1" applyFill="1" applyBorder="1"/>
    <xf numFmtId="0" fontId="2" fillId="3" borderId="23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right"/>
    </xf>
    <xf numFmtId="3" fontId="2" fillId="3" borderId="20" xfId="0" applyNumberFormat="1" applyFont="1" applyFill="1" applyBorder="1"/>
    <xf numFmtId="0" fontId="2" fillId="5" borderId="23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right"/>
    </xf>
    <xf numFmtId="0" fontId="2" fillId="0" borderId="23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right"/>
    </xf>
    <xf numFmtId="3" fontId="2" fillId="0" borderId="20" xfId="0" applyNumberFormat="1" applyFont="1" applyFill="1" applyBorder="1"/>
    <xf numFmtId="3" fontId="2" fillId="3" borderId="36" xfId="0" applyNumberFormat="1" applyFont="1" applyFill="1" applyBorder="1"/>
    <xf numFmtId="3" fontId="2" fillId="2" borderId="18" xfId="0" applyNumberFormat="1" applyFont="1" applyFill="1" applyBorder="1"/>
    <xf numFmtId="3" fontId="2" fillId="2" borderId="23" xfId="0" applyNumberFormat="1" applyFont="1" applyFill="1" applyBorder="1"/>
    <xf numFmtId="3" fontId="2" fillId="2" borderId="47" xfId="0" applyNumberFormat="1" applyFont="1" applyFill="1" applyBorder="1"/>
    <xf numFmtId="0" fontId="8" fillId="5" borderId="1" xfId="0" applyFont="1" applyFill="1" applyBorder="1"/>
    <xf numFmtId="0" fontId="2" fillId="5" borderId="2" xfId="0" applyFont="1" applyFill="1" applyBorder="1"/>
    <xf numFmtId="3" fontId="8" fillId="5" borderId="51" xfId="0" applyNumberFormat="1" applyFont="1" applyFill="1" applyBorder="1"/>
    <xf numFmtId="3" fontId="8" fillId="5" borderId="42" xfId="0" applyNumberFormat="1" applyFont="1" applyFill="1" applyBorder="1"/>
    <xf numFmtId="0" fontId="8" fillId="2" borderId="52" xfId="0" applyFont="1" applyFill="1" applyBorder="1"/>
    <xf numFmtId="0" fontId="2" fillId="2" borderId="19" xfId="0" applyFont="1" applyFill="1" applyBorder="1"/>
    <xf numFmtId="3" fontId="2" fillId="6" borderId="39" xfId="0" applyNumberFormat="1" applyFont="1" applyFill="1" applyBorder="1"/>
    <xf numFmtId="0" fontId="2" fillId="2" borderId="21" xfId="0" applyFont="1" applyFill="1" applyBorder="1"/>
    <xf numFmtId="0" fontId="2" fillId="5" borderId="20" xfId="0" applyFont="1" applyFill="1" applyBorder="1"/>
    <xf numFmtId="3" fontId="2" fillId="6" borderId="31" xfId="0" applyNumberFormat="1" applyFont="1" applyFill="1" applyBorder="1"/>
    <xf numFmtId="0" fontId="2" fillId="2" borderId="22" xfId="0" applyFont="1" applyFill="1" applyBorder="1"/>
    <xf numFmtId="0" fontId="8" fillId="2" borderId="49" xfId="0" applyFont="1" applyFill="1" applyBorder="1"/>
    <xf numFmtId="0" fontId="2" fillId="2" borderId="50" xfId="0" applyFont="1" applyFill="1" applyBorder="1"/>
    <xf numFmtId="0" fontId="2" fillId="2" borderId="36" xfId="0" applyFont="1" applyFill="1" applyBorder="1"/>
    <xf numFmtId="1" fontId="8" fillId="5" borderId="36" xfId="0" applyNumberFormat="1" applyFont="1" applyFill="1" applyBorder="1"/>
    <xf numFmtId="3" fontId="8" fillId="5" borderId="37" xfId="0" applyNumberFormat="1" applyFont="1" applyFill="1" applyBorder="1"/>
    <xf numFmtId="3" fontId="8" fillId="5" borderId="38" xfId="0" applyNumberFormat="1" applyFont="1" applyFill="1" applyBorder="1"/>
    <xf numFmtId="0" fontId="13" fillId="2" borderId="0" xfId="0" applyFont="1" applyFill="1"/>
    <xf numFmtId="0" fontId="8" fillId="2" borderId="6" xfId="0" applyFont="1" applyFill="1" applyBorder="1"/>
    <xf numFmtId="0" fontId="2" fillId="2" borderId="5" xfId="0" applyFont="1" applyFill="1" applyBorder="1"/>
    <xf numFmtId="3" fontId="8" fillId="6" borderId="40" xfId="0" applyNumberFormat="1" applyFont="1" applyFill="1" applyBorder="1"/>
    <xf numFmtId="3" fontId="14" fillId="2" borderId="4" xfId="0" applyNumberFormat="1" applyFont="1" applyFill="1" applyBorder="1"/>
    <xf numFmtId="3" fontId="8" fillId="2" borderId="5" xfId="0" applyNumberFormat="1" applyFont="1" applyFill="1" applyBorder="1"/>
    <xf numFmtId="3" fontId="8" fillId="5" borderId="3" xfId="0" applyNumberFormat="1" applyFont="1" applyFill="1" applyBorder="1"/>
    <xf numFmtId="0" fontId="10" fillId="3" borderId="0" xfId="0" applyFont="1" applyFill="1" applyBorder="1"/>
    <xf numFmtId="0" fontId="2" fillId="3" borderId="0" xfId="0" applyFont="1" applyFill="1" applyBorder="1"/>
    <xf numFmtId="3" fontId="10" fillId="3" borderId="0" xfId="0" applyNumberFormat="1" applyFont="1" applyFill="1" applyBorder="1"/>
    <xf numFmtId="0" fontId="8" fillId="2" borderId="0" xfId="0" applyFont="1" applyFill="1" applyAlignment="1">
      <alignment horizontal="left"/>
    </xf>
    <xf numFmtId="0" fontId="8" fillId="3" borderId="0" xfId="0" applyFont="1" applyFill="1" applyBorder="1"/>
    <xf numFmtId="3" fontId="8" fillId="3" borderId="0" xfId="0" applyNumberFormat="1" applyFont="1" applyFill="1" applyBorder="1"/>
    <xf numFmtId="0" fontId="8" fillId="4" borderId="3" xfId="0" applyFont="1" applyFill="1" applyBorder="1"/>
    <xf numFmtId="0" fontId="8" fillId="0" borderId="0" xfId="0" applyFont="1" applyFill="1"/>
    <xf numFmtId="0" fontId="15" fillId="2" borderId="0" xfId="0" applyFont="1" applyFill="1" applyBorder="1" applyAlignment="1"/>
    <xf numFmtId="0" fontId="15" fillId="3" borderId="0" xfId="0" applyFont="1" applyFill="1"/>
    <xf numFmtId="0" fontId="15" fillId="0" borderId="0" xfId="0" applyFont="1" applyFill="1"/>
    <xf numFmtId="0" fontId="2" fillId="6" borderId="53" xfId="0" applyFont="1" applyFill="1" applyBorder="1"/>
    <xf numFmtId="3" fontId="10" fillId="6" borderId="15" xfId="0" applyNumberFormat="1" applyFont="1" applyFill="1" applyBorder="1"/>
    <xf numFmtId="0" fontId="2" fillId="6" borderId="15" xfId="0" applyFont="1" applyFill="1" applyBorder="1"/>
    <xf numFmtId="0" fontId="2" fillId="6" borderId="44" xfId="0" applyFont="1" applyFill="1" applyBorder="1"/>
    <xf numFmtId="0" fontId="8" fillId="5" borderId="16" xfId="0" applyFont="1" applyFill="1" applyBorder="1"/>
    <xf numFmtId="0" fontId="8" fillId="5" borderId="17" xfId="0" applyFont="1" applyFill="1" applyBorder="1"/>
    <xf numFmtId="0" fontId="2" fillId="6" borderId="55" xfId="0" applyFont="1" applyFill="1" applyBorder="1"/>
    <xf numFmtId="3" fontId="10" fillId="6" borderId="26" xfId="0" applyNumberFormat="1" applyFont="1" applyFill="1" applyBorder="1"/>
    <xf numFmtId="0" fontId="2" fillId="6" borderId="26" xfId="0" applyFont="1" applyFill="1" applyBorder="1"/>
    <xf numFmtId="0" fontId="2" fillId="6" borderId="24" xfId="0" applyFont="1" applyFill="1" applyBorder="1"/>
    <xf numFmtId="0" fontId="8" fillId="5" borderId="46" xfId="0" applyFont="1" applyFill="1" applyBorder="1"/>
    <xf numFmtId="0" fontId="8" fillId="5" borderId="51" xfId="0" applyFont="1" applyFill="1" applyBorder="1"/>
    <xf numFmtId="0" fontId="8" fillId="5" borderId="41" xfId="0" applyFont="1" applyFill="1" applyBorder="1"/>
    <xf numFmtId="0" fontId="8" fillId="5" borderId="45" xfId="0" applyFont="1" applyFill="1" applyBorder="1"/>
    <xf numFmtId="0" fontId="8" fillId="5" borderId="3" xfId="0" applyFont="1" applyFill="1" applyBorder="1"/>
    <xf numFmtId="3" fontId="16" fillId="5" borderId="51" xfId="0" applyNumberFormat="1" applyFont="1" applyFill="1" applyBorder="1"/>
    <xf numFmtId="3" fontId="16" fillId="5" borderId="41" xfId="0" applyNumberFormat="1" applyFont="1" applyFill="1" applyBorder="1"/>
    <xf numFmtId="3" fontId="16" fillId="5" borderId="45" xfId="0" applyNumberFormat="1" applyFont="1" applyFill="1" applyBorder="1"/>
    <xf numFmtId="0" fontId="13" fillId="5" borderId="3" xfId="0" applyFont="1" applyFill="1" applyBorder="1"/>
    <xf numFmtId="0" fontId="15" fillId="2" borderId="0" xfId="0" applyFont="1" applyFill="1" applyAlignment="1">
      <alignment horizontal="left"/>
    </xf>
    <xf numFmtId="0" fontId="15" fillId="3" borderId="0" xfId="0" applyFont="1" applyFill="1" applyBorder="1"/>
    <xf numFmtId="0" fontId="2" fillId="3" borderId="28" xfId="0" applyFont="1" applyFill="1" applyBorder="1" applyAlignment="1">
      <alignment horizontal="left"/>
    </xf>
    <xf numFmtId="3" fontId="17" fillId="6" borderId="14" xfId="0" applyNumberFormat="1" applyFont="1" applyFill="1" applyBorder="1"/>
    <xf numFmtId="3" fontId="17" fillId="6" borderId="29" xfId="0" applyNumberFormat="1" applyFont="1" applyFill="1" applyBorder="1"/>
    <xf numFmtId="3" fontId="17" fillId="6" borderId="43" xfId="0" applyNumberFormat="1" applyFont="1" applyFill="1" applyBorder="1"/>
    <xf numFmtId="3" fontId="8" fillId="5" borderId="16" xfId="0" applyNumberFormat="1" applyFont="1" applyFill="1" applyBorder="1"/>
    <xf numFmtId="0" fontId="2" fillId="3" borderId="17" xfId="0" applyFont="1" applyFill="1" applyBorder="1" applyAlignment="1">
      <alignment horizontal="left"/>
    </xf>
    <xf numFmtId="3" fontId="17" fillId="6" borderId="31" xfId="0" applyNumberFormat="1" applyFont="1" applyFill="1" applyBorder="1"/>
    <xf numFmtId="3" fontId="17" fillId="6" borderId="15" xfId="0" applyNumberFormat="1" applyFont="1" applyFill="1" applyBorder="1"/>
    <xf numFmtId="3" fontId="17" fillId="6" borderId="44" xfId="0" applyNumberFormat="1" applyFont="1" applyFill="1" applyBorder="1"/>
    <xf numFmtId="3" fontId="8" fillId="5" borderId="17" xfId="0" applyNumberFormat="1" applyFont="1" applyFill="1" applyBorder="1"/>
    <xf numFmtId="14" fontId="2" fillId="3" borderId="46" xfId="0" applyNumberFormat="1" applyFont="1" applyFill="1" applyBorder="1" applyAlignment="1">
      <alignment horizontal="left"/>
    </xf>
    <xf numFmtId="3" fontId="17" fillId="6" borderId="37" xfId="0" applyNumberFormat="1" applyFont="1" applyFill="1" applyBorder="1"/>
    <xf numFmtId="3" fontId="17" fillId="6" borderId="26" xfId="0" applyNumberFormat="1" applyFont="1" applyFill="1" applyBorder="1"/>
    <xf numFmtId="3" fontId="17" fillId="6" borderId="24" xfId="0" applyNumberFormat="1" applyFont="1" applyFill="1" applyBorder="1"/>
    <xf numFmtId="3" fontId="8" fillId="5" borderId="46" xfId="0" applyNumberFormat="1" applyFont="1" applyFill="1" applyBorder="1"/>
    <xf numFmtId="0" fontId="18" fillId="5" borderId="3" xfId="0" applyFont="1" applyFill="1" applyBorder="1" applyAlignment="1">
      <alignment horizontal="left"/>
    </xf>
    <xf numFmtId="3" fontId="18" fillId="5" borderId="40" xfId="0" applyNumberFormat="1" applyFont="1" applyFill="1" applyBorder="1"/>
    <xf numFmtId="3" fontId="18" fillId="5" borderId="41" xfId="0" applyNumberFormat="1" applyFont="1" applyFill="1" applyBorder="1"/>
    <xf numFmtId="3" fontId="18" fillId="5" borderId="45" xfId="0" applyNumberFormat="1" applyFont="1" applyFill="1" applyBorder="1"/>
    <xf numFmtId="3" fontId="18" fillId="5" borderId="3" xfId="0" applyNumberFormat="1" applyFont="1" applyFill="1" applyBorder="1"/>
    <xf numFmtId="0" fontId="18" fillId="3" borderId="0" xfId="0" applyFont="1" applyFill="1"/>
    <xf numFmtId="0" fontId="18" fillId="0" borderId="0" xfId="0" applyFont="1" applyFill="1"/>
    <xf numFmtId="3" fontId="17" fillId="6" borderId="39" xfId="0" applyNumberFormat="1" applyFont="1" applyFill="1" applyBorder="1"/>
    <xf numFmtId="3" fontId="17" fillId="6" borderId="27" xfId="0" applyNumberFormat="1" applyFont="1" applyFill="1" applyBorder="1"/>
    <xf numFmtId="3" fontId="17" fillId="6" borderId="25" xfId="0" applyNumberFormat="1" applyFont="1" applyFill="1" applyBorder="1"/>
    <xf numFmtId="3" fontId="8" fillId="5" borderId="28" xfId="0" applyNumberFormat="1" applyFont="1" applyFill="1" applyBorder="1"/>
    <xf numFmtId="0" fontId="2" fillId="3" borderId="46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3" fontId="17" fillId="5" borderId="14" xfId="0" applyNumberFormat="1" applyFont="1" applyFill="1" applyBorder="1"/>
    <xf numFmtId="3" fontId="17" fillId="5" borderId="29" xfId="0" applyNumberFormat="1" applyFont="1" applyFill="1" applyBorder="1"/>
    <xf numFmtId="3" fontId="17" fillId="5" borderId="30" xfId="0" applyNumberFormat="1" applyFont="1" applyFill="1" applyBorder="1"/>
    <xf numFmtId="0" fontId="2" fillId="5" borderId="18" xfId="0" applyFont="1" applyFill="1" applyBorder="1" applyAlignment="1">
      <alignment horizontal="left"/>
    </xf>
    <xf numFmtId="3" fontId="17" fillId="5" borderId="32" xfId="0" applyNumberFormat="1" applyFont="1" applyFill="1" applyBorder="1"/>
    <xf numFmtId="3" fontId="17" fillId="5" borderId="33" xfId="0" applyNumberFormat="1" applyFont="1" applyFill="1" applyBorder="1"/>
    <xf numFmtId="3" fontId="17" fillId="5" borderId="34" xfId="0" applyNumberFormat="1" applyFont="1" applyFill="1" applyBorder="1"/>
    <xf numFmtId="3" fontId="8" fillId="5" borderId="18" xfId="0" applyNumberFormat="1" applyFont="1" applyFill="1" applyBorder="1"/>
    <xf numFmtId="0" fontId="2" fillId="3" borderId="0" xfId="0" applyFont="1" applyFill="1" applyAlignment="1">
      <alignment horizontal="left"/>
    </xf>
    <xf numFmtId="0" fontId="4" fillId="6" borderId="10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2" fillId="5" borderId="49" xfId="0" applyFont="1" applyFill="1" applyBorder="1" applyAlignment="1">
      <alignment wrapText="1"/>
    </xf>
    <xf numFmtId="0" fontId="2" fillId="5" borderId="36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0" fontId="2" fillId="3" borderId="35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56" xfId="0" applyFont="1" applyFill="1" applyBorder="1" applyAlignment="1">
      <alignment horizontal="left"/>
    </xf>
    <xf numFmtId="0" fontId="2" fillId="3" borderId="57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wrapText="1"/>
    </xf>
    <xf numFmtId="0" fontId="2" fillId="5" borderId="20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center"/>
    </xf>
    <xf numFmtId="0" fontId="2" fillId="3" borderId="23" xfId="0" applyFont="1" applyFill="1" applyBorder="1" applyAlignment="1">
      <alignment wrapText="1"/>
    </xf>
    <xf numFmtId="0" fontId="2" fillId="3" borderId="20" xfId="0" applyFont="1" applyFill="1" applyBorder="1" applyAlignment="1">
      <alignment wrapText="1"/>
    </xf>
    <xf numFmtId="0" fontId="2" fillId="3" borderId="56" xfId="0" applyFont="1" applyFill="1" applyBorder="1" applyAlignment="1">
      <alignment wrapText="1"/>
    </xf>
    <xf numFmtId="0" fontId="2" fillId="3" borderId="57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2" fillId="5" borderId="35" xfId="0" applyFont="1" applyFill="1" applyBorder="1" applyAlignment="1">
      <alignment wrapText="1"/>
    </xf>
    <xf numFmtId="0" fontId="2" fillId="3" borderId="23" xfId="0" quotePrefix="1" applyFont="1" applyFill="1" applyBorder="1" applyAlignment="1">
      <alignment horizontal="left" wrapText="1" indent="1"/>
    </xf>
    <xf numFmtId="0" fontId="2" fillId="3" borderId="20" xfId="0" quotePrefix="1" applyFont="1" applyFill="1" applyBorder="1" applyAlignment="1">
      <alignment horizontal="left" wrapText="1" indent="1"/>
    </xf>
    <xf numFmtId="0" fontId="2" fillId="3" borderId="23" xfId="0" applyFont="1" applyFill="1" applyBorder="1" applyAlignment="1">
      <alignment horizontal="left" wrapText="1" indent="1"/>
    </xf>
    <xf numFmtId="0" fontId="2" fillId="3" borderId="20" xfId="0" applyFont="1" applyFill="1" applyBorder="1" applyAlignment="1">
      <alignment horizontal="left" wrapText="1" indent="1"/>
    </xf>
    <xf numFmtId="0" fontId="8" fillId="3" borderId="0" xfId="0" quotePrefix="1" applyFont="1" applyFill="1" applyAlignment="1">
      <alignment horizontal="right" vertical="top" textRotation="180"/>
    </xf>
    <xf numFmtId="0" fontId="2" fillId="3" borderId="0" xfId="0" applyFont="1" applyFill="1" applyAlignment="1">
      <alignment horizontal="right"/>
    </xf>
    <xf numFmtId="0" fontId="2" fillId="3" borderId="49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2" fillId="3" borderId="52" xfId="0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0" fontId="2" fillId="3" borderId="23" xfId="0" applyFont="1" applyFill="1" applyBorder="1" applyAlignment="1">
      <alignment horizontal="left" wrapText="1" indent="2"/>
    </xf>
    <xf numFmtId="0" fontId="2" fillId="3" borderId="20" xfId="0" applyFont="1" applyFill="1" applyBorder="1" applyAlignment="1">
      <alignment horizontal="left" wrapText="1" indent="2"/>
    </xf>
    <xf numFmtId="0" fontId="2" fillId="3" borderId="49" xfId="0" quotePrefix="1" applyFont="1" applyFill="1" applyBorder="1" applyAlignment="1">
      <alignment horizontal="left" wrapText="1" indent="2"/>
    </xf>
    <xf numFmtId="0" fontId="2" fillId="3" borderId="36" xfId="0" quotePrefix="1" applyFont="1" applyFill="1" applyBorder="1" applyAlignment="1">
      <alignment horizontal="left" wrapText="1" indent="2"/>
    </xf>
    <xf numFmtId="0" fontId="18" fillId="5" borderId="1" xfId="0" applyFont="1" applyFill="1" applyBorder="1" applyAlignment="1">
      <alignment wrapText="1"/>
    </xf>
    <xf numFmtId="0" fontId="18" fillId="5" borderId="2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3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</xdr:row>
      <xdr:rowOff>7620</xdr:rowOff>
    </xdr:from>
    <xdr:to>
      <xdr:col>1</xdr:col>
      <xdr:colOff>588010</xdr:colOff>
      <xdr:row>4</xdr:row>
      <xdr:rowOff>13970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5EBC5-46A8-46E2-BE21-F57DA1E0CF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05740"/>
          <a:ext cx="2172970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0</xdr:rowOff>
    </xdr:from>
    <xdr:to>
      <xdr:col>0</xdr:col>
      <xdr:colOff>2256790</xdr:colOff>
      <xdr:row>4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6BF02C-0E3C-4A42-B5D6-75B8BBCBE6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98120"/>
          <a:ext cx="2172970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1</xdr:row>
      <xdr:rowOff>16934</xdr:rowOff>
    </xdr:from>
    <xdr:to>
      <xdr:col>2</xdr:col>
      <xdr:colOff>386502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80FCEC-9895-40A8-ACC3-E245F6102D7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211667"/>
          <a:ext cx="2172970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1"/>
  <sheetViews>
    <sheetView showGridLines="0" zoomScaleNormal="100" workbookViewId="0">
      <selection activeCell="D5" sqref="D5"/>
    </sheetView>
  </sheetViews>
  <sheetFormatPr defaultColWidth="9.109375" defaultRowHeight="15" x14ac:dyDescent="0.25"/>
  <cols>
    <col min="1" max="1" width="24.44140625" style="1" customWidth="1"/>
    <col min="2" max="6" width="12.6640625" style="1" customWidth="1"/>
    <col min="7" max="7" width="14.33203125" style="1" customWidth="1"/>
    <col min="8" max="8" width="16.44140625" style="1" customWidth="1"/>
    <col min="9" max="11" width="12.6640625" style="1" customWidth="1"/>
    <col min="12" max="13" width="9.109375" style="1"/>
    <col min="14" max="16384" width="9.109375" style="2"/>
  </cols>
  <sheetData>
    <row r="2" spans="1:13" x14ac:dyDescent="0.25">
      <c r="C2" s="2"/>
      <c r="D2" s="2"/>
    </row>
    <row r="4" spans="1:13" x14ac:dyDescent="0.25">
      <c r="A4" s="2"/>
    </row>
    <row r="5" spans="1:13" x14ac:dyDescent="0.25">
      <c r="A5" s="2"/>
    </row>
    <row r="6" spans="1:13" ht="17.399999999999999" x14ac:dyDescent="0.3">
      <c r="A6" s="3" t="s">
        <v>113</v>
      </c>
    </row>
    <row r="7" spans="1:13" x14ac:dyDescent="0.25">
      <c r="A7" s="4"/>
      <c r="B7" s="4"/>
      <c r="C7" s="5"/>
      <c r="D7" s="5"/>
      <c r="E7" s="5"/>
      <c r="F7" s="5"/>
      <c r="G7" s="5"/>
      <c r="H7" s="5"/>
      <c r="I7" s="5"/>
      <c r="J7" s="5"/>
      <c r="K7" s="5"/>
    </row>
    <row r="8" spans="1:13" x14ac:dyDescent="0.25">
      <c r="A8" s="4" t="s">
        <v>124</v>
      </c>
      <c r="B8" s="212"/>
      <c r="C8" s="213"/>
      <c r="D8" s="214"/>
      <c r="E8" s="5"/>
      <c r="F8" s="5"/>
      <c r="G8" s="5"/>
      <c r="H8" s="5"/>
      <c r="I8" s="5"/>
      <c r="J8" s="5"/>
      <c r="K8" s="5"/>
    </row>
    <row r="9" spans="1:13" x14ac:dyDescent="0.25">
      <c r="A9" s="4" t="s">
        <v>56</v>
      </c>
      <c r="B9" s="215">
        <v>2020</v>
      </c>
      <c r="C9" s="215"/>
      <c r="D9" s="215"/>
      <c r="E9" s="5"/>
      <c r="F9" s="5"/>
      <c r="G9" s="5"/>
      <c r="H9" s="5"/>
      <c r="I9" s="5"/>
      <c r="J9" s="5"/>
      <c r="K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</row>
    <row r="12" spans="1:13" s="11" customFormat="1" ht="32.25" customHeight="1" x14ac:dyDescent="0.25">
      <c r="A12" s="8"/>
      <c r="B12" s="217" t="s">
        <v>121</v>
      </c>
      <c r="C12" s="218"/>
      <c r="D12" s="220" t="s">
        <v>64</v>
      </c>
      <c r="E12" s="221"/>
      <c r="F12" s="221"/>
      <c r="G12" s="9" t="s">
        <v>0</v>
      </c>
      <c r="H12" s="9" t="s">
        <v>1</v>
      </c>
      <c r="I12" s="219" t="s">
        <v>65</v>
      </c>
      <c r="J12" s="219"/>
      <c r="K12" s="9" t="s">
        <v>2</v>
      </c>
      <c r="L12" s="10"/>
      <c r="M12" s="10"/>
    </row>
    <row r="13" spans="1:13" s="11" customFormat="1" ht="13.8" x14ac:dyDescent="0.25">
      <c r="A13" s="12"/>
      <c r="B13" s="9" t="s">
        <v>3</v>
      </c>
      <c r="C13" s="9" t="s">
        <v>4</v>
      </c>
      <c r="D13" s="13">
        <v>44196</v>
      </c>
      <c r="E13" s="13">
        <v>44227</v>
      </c>
      <c r="F13" s="9" t="s">
        <v>5</v>
      </c>
      <c r="G13" s="14" t="s">
        <v>119</v>
      </c>
      <c r="H13" s="14" t="s">
        <v>6</v>
      </c>
      <c r="I13" s="15" t="s">
        <v>3</v>
      </c>
      <c r="J13" s="16" t="s">
        <v>4</v>
      </c>
      <c r="K13" s="17"/>
      <c r="L13" s="10"/>
      <c r="M13" s="10"/>
    </row>
    <row r="14" spans="1:13" x14ac:dyDescent="0.25">
      <c r="A14" s="18" t="s">
        <v>57</v>
      </c>
      <c r="B14" s="19"/>
      <c r="C14" s="20"/>
      <c r="D14" s="19"/>
      <c r="E14" s="21"/>
      <c r="F14" s="22">
        <f t="shared" ref="F14:F23" si="0">SUM(D14:E14)</f>
        <v>0</v>
      </c>
      <c r="G14" s="23"/>
      <c r="H14" s="24"/>
      <c r="I14" s="25"/>
      <c r="J14" s="22">
        <f t="shared" ref="J14:J23" si="1">F14-G14-H14</f>
        <v>0</v>
      </c>
      <c r="K14" s="26">
        <f>SUM(B14:C14)-J14</f>
        <v>0</v>
      </c>
      <c r="L14" s="7"/>
      <c r="M14" s="7"/>
    </row>
    <row r="15" spans="1:13" x14ac:dyDescent="0.25">
      <c r="A15" s="27" t="s">
        <v>58</v>
      </c>
      <c r="B15" s="28"/>
      <c r="C15" s="29"/>
      <c r="D15" s="28"/>
      <c r="E15" s="30"/>
      <c r="F15" s="31">
        <f t="shared" si="0"/>
        <v>0</v>
      </c>
      <c r="G15" s="32"/>
      <c r="H15" s="33"/>
      <c r="I15" s="34"/>
      <c r="J15" s="31">
        <f t="shared" si="1"/>
        <v>0</v>
      </c>
      <c r="K15" s="35">
        <f t="shared" ref="K15:K23" si="2">SUM(B15:C15)-J15</f>
        <v>0</v>
      </c>
      <c r="L15" s="7"/>
      <c r="M15" s="7"/>
    </row>
    <row r="16" spans="1:13" x14ac:dyDescent="0.25">
      <c r="A16" s="27" t="s">
        <v>59</v>
      </c>
      <c r="B16" s="28"/>
      <c r="C16" s="29"/>
      <c r="D16" s="28"/>
      <c r="E16" s="30"/>
      <c r="F16" s="31">
        <f t="shared" si="0"/>
        <v>0</v>
      </c>
      <c r="G16" s="32"/>
      <c r="H16" s="33"/>
      <c r="I16" s="34"/>
      <c r="J16" s="31">
        <f t="shared" si="1"/>
        <v>0</v>
      </c>
      <c r="K16" s="35">
        <f t="shared" si="2"/>
        <v>0</v>
      </c>
      <c r="L16" s="7"/>
      <c r="M16" s="7"/>
    </row>
    <row r="17" spans="1:13" x14ac:dyDescent="0.25">
      <c r="A17" s="27" t="s">
        <v>114</v>
      </c>
      <c r="B17" s="28"/>
      <c r="C17" s="29"/>
      <c r="D17" s="28"/>
      <c r="E17" s="30"/>
      <c r="F17" s="31">
        <f t="shared" si="0"/>
        <v>0</v>
      </c>
      <c r="G17" s="32"/>
      <c r="H17" s="33"/>
      <c r="I17" s="34"/>
      <c r="J17" s="31">
        <f t="shared" si="1"/>
        <v>0</v>
      </c>
      <c r="K17" s="35">
        <f t="shared" si="2"/>
        <v>0</v>
      </c>
      <c r="L17" s="7"/>
      <c r="M17" s="7"/>
    </row>
    <row r="18" spans="1:13" x14ac:dyDescent="0.25">
      <c r="A18" s="27" t="s">
        <v>60</v>
      </c>
      <c r="B18" s="28"/>
      <c r="C18" s="29"/>
      <c r="D18" s="28"/>
      <c r="E18" s="36"/>
      <c r="F18" s="31">
        <f t="shared" si="0"/>
        <v>0</v>
      </c>
      <c r="G18" s="37"/>
      <c r="H18" s="33"/>
      <c r="I18" s="34"/>
      <c r="J18" s="31">
        <f t="shared" si="1"/>
        <v>0</v>
      </c>
      <c r="K18" s="35">
        <f t="shared" si="2"/>
        <v>0</v>
      </c>
      <c r="L18" s="7"/>
      <c r="M18" s="7"/>
    </row>
    <row r="19" spans="1:13" x14ac:dyDescent="0.25">
      <c r="A19" s="27" t="s">
        <v>21</v>
      </c>
      <c r="B19" s="28"/>
      <c r="C19" s="29"/>
      <c r="D19" s="28"/>
      <c r="E19" s="36"/>
      <c r="F19" s="31">
        <f t="shared" si="0"/>
        <v>0</v>
      </c>
      <c r="G19" s="37"/>
      <c r="H19" s="33"/>
      <c r="I19" s="34"/>
      <c r="J19" s="31">
        <f t="shared" si="1"/>
        <v>0</v>
      </c>
      <c r="K19" s="35">
        <f t="shared" si="2"/>
        <v>0</v>
      </c>
      <c r="L19" s="7"/>
      <c r="M19" s="7"/>
    </row>
    <row r="20" spans="1:13" x14ac:dyDescent="0.25">
      <c r="A20" s="27" t="s">
        <v>61</v>
      </c>
      <c r="B20" s="28"/>
      <c r="C20" s="29"/>
      <c r="D20" s="28"/>
      <c r="E20" s="36"/>
      <c r="F20" s="31">
        <f t="shared" si="0"/>
        <v>0</v>
      </c>
      <c r="G20" s="37"/>
      <c r="H20" s="33"/>
      <c r="I20" s="34"/>
      <c r="J20" s="31">
        <f t="shared" si="1"/>
        <v>0</v>
      </c>
      <c r="K20" s="35">
        <f t="shared" si="2"/>
        <v>0</v>
      </c>
      <c r="L20" s="7"/>
      <c r="M20" s="7"/>
    </row>
    <row r="21" spans="1:13" x14ac:dyDescent="0.25">
      <c r="A21" s="27" t="s">
        <v>62</v>
      </c>
      <c r="B21" s="28"/>
      <c r="C21" s="29"/>
      <c r="D21" s="28"/>
      <c r="E21" s="36"/>
      <c r="F21" s="31">
        <f t="shared" si="0"/>
        <v>0</v>
      </c>
      <c r="G21" s="37"/>
      <c r="H21" s="33"/>
      <c r="I21" s="34"/>
      <c r="J21" s="31">
        <f t="shared" si="1"/>
        <v>0</v>
      </c>
      <c r="K21" s="35">
        <f t="shared" si="2"/>
        <v>0</v>
      </c>
      <c r="L21" s="7"/>
      <c r="M21" s="7"/>
    </row>
    <row r="22" spans="1:13" x14ac:dyDescent="0.25">
      <c r="A22" s="27" t="s">
        <v>63</v>
      </c>
      <c r="B22" s="28"/>
      <c r="C22" s="29"/>
      <c r="D22" s="28"/>
      <c r="E22" s="36"/>
      <c r="F22" s="31">
        <f t="shared" si="0"/>
        <v>0</v>
      </c>
      <c r="G22" s="37"/>
      <c r="H22" s="33"/>
      <c r="I22" s="34"/>
      <c r="J22" s="31">
        <f>F22-G22-H22</f>
        <v>0</v>
      </c>
      <c r="K22" s="35">
        <f t="shared" si="2"/>
        <v>0</v>
      </c>
      <c r="L22" s="7"/>
      <c r="M22" s="7"/>
    </row>
    <row r="23" spans="1:13" x14ac:dyDescent="0.25">
      <c r="A23" s="38"/>
      <c r="B23" s="39"/>
      <c r="C23" s="40"/>
      <c r="D23" s="39"/>
      <c r="E23" s="41"/>
      <c r="F23" s="42">
        <f t="shared" si="0"/>
        <v>0</v>
      </c>
      <c r="G23" s="43"/>
      <c r="H23" s="44"/>
      <c r="I23" s="45"/>
      <c r="J23" s="42">
        <f t="shared" si="1"/>
        <v>0</v>
      </c>
      <c r="K23" s="46">
        <f t="shared" si="2"/>
        <v>0</v>
      </c>
      <c r="L23" s="7"/>
      <c r="M23" s="7"/>
    </row>
    <row r="24" spans="1:13" x14ac:dyDescent="0.25">
      <c r="A24" s="47" t="s">
        <v>7</v>
      </c>
      <c r="B24" s="48">
        <f>SUM(B14:B23)</f>
        <v>0</v>
      </c>
      <c r="C24" s="48">
        <f>SUM(C14:C23)</f>
        <v>0</v>
      </c>
      <c r="D24" s="48">
        <f t="shared" ref="D24:E24" si="3">SUM(D14:D23)</f>
        <v>0</v>
      </c>
      <c r="E24" s="48">
        <f t="shared" si="3"/>
        <v>0</v>
      </c>
      <c r="F24" s="48">
        <f t="shared" ref="F24:J24" si="4">SUM(F14:F23)</f>
        <v>0</v>
      </c>
      <c r="G24" s="49">
        <f t="shared" si="4"/>
        <v>0</v>
      </c>
      <c r="H24" s="50">
        <f t="shared" si="4"/>
        <v>0</v>
      </c>
      <c r="I24" s="51">
        <f t="shared" si="4"/>
        <v>0</v>
      </c>
      <c r="J24" s="50">
        <f t="shared" si="4"/>
        <v>0</v>
      </c>
      <c r="K24" s="52">
        <f>SUM(K14:K23)</f>
        <v>0</v>
      </c>
      <c r="L24" s="7"/>
      <c r="M24" s="7"/>
    </row>
    <row r="25" spans="1:13" x14ac:dyDescent="0.25">
      <c r="A25" s="6" t="s">
        <v>118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7"/>
      <c r="M25" s="7"/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7"/>
      <c r="M26" s="7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  <c r="M27" s="7"/>
    </row>
    <row r="28" spans="1:13" x14ac:dyDescent="0.25">
      <c r="A28" s="222" t="s">
        <v>66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7"/>
      <c r="M28" s="7"/>
    </row>
    <row r="29" spans="1:13" x14ac:dyDescent="0.25">
      <c r="A29" s="223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7"/>
      <c r="M29" s="7"/>
    </row>
    <row r="30" spans="1:13" x14ac:dyDescent="0.25">
      <c r="A30" s="222" t="s">
        <v>67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7"/>
      <c r="M30" s="7"/>
    </row>
    <row r="31" spans="1:13" x14ac:dyDescent="0.25">
      <c r="A31" s="223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7"/>
      <c r="M31" s="7"/>
    </row>
    <row r="32" spans="1:13" x14ac:dyDescent="0.25">
      <c r="A32" s="222" t="s">
        <v>68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7"/>
      <c r="M32" s="7"/>
    </row>
    <row r="33" spans="1:11" x14ac:dyDescent="0.25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3"/>
      <c r="B35" s="5" t="s">
        <v>115</v>
      </c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4"/>
      <c r="B36" s="5" t="s">
        <v>116</v>
      </c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</sheetData>
  <mergeCells count="11">
    <mergeCell ref="B8:D8"/>
    <mergeCell ref="B9:D9"/>
    <mergeCell ref="A33:K33"/>
    <mergeCell ref="B12:C12"/>
    <mergeCell ref="I12:J12"/>
    <mergeCell ref="D12:F12"/>
    <mergeCell ref="A28:K28"/>
    <mergeCell ref="A30:K30"/>
    <mergeCell ref="A32:K32"/>
    <mergeCell ref="A31:K31"/>
    <mergeCell ref="A29:K29"/>
  </mergeCells>
  <pageMargins left="1.0236220472440944" right="0.19685039370078741" top="0.19685039370078741" bottom="0.19685039370078741" header="0" footer="0"/>
  <pageSetup paperSize="9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S142"/>
  <sheetViews>
    <sheetView showGridLines="0" zoomScaleNormal="100" workbookViewId="0">
      <selection activeCell="C27" sqref="C27"/>
    </sheetView>
  </sheetViews>
  <sheetFormatPr defaultColWidth="9.109375" defaultRowHeight="15" x14ac:dyDescent="0.25"/>
  <cols>
    <col min="1" max="1" width="36.33203125" style="1" customWidth="1"/>
    <col min="2" max="2" width="19.33203125" style="1" customWidth="1"/>
    <col min="3" max="3" width="14.5546875" style="1" customWidth="1"/>
    <col min="4" max="4" width="18.33203125" style="1" customWidth="1"/>
    <col min="5" max="5" width="17.44140625" style="1" customWidth="1"/>
    <col min="6" max="6" width="9.109375" style="5"/>
    <col min="7" max="19" width="9.109375" style="55"/>
    <col min="20" max="16384" width="9.109375" style="2"/>
  </cols>
  <sheetData>
    <row r="6" spans="1:19" ht="17.399999999999999" x14ac:dyDescent="0.3">
      <c r="A6" s="3" t="s">
        <v>112</v>
      </c>
    </row>
    <row r="7" spans="1:19" x14ac:dyDescent="0.25">
      <c r="A7" s="5"/>
      <c r="B7" s="5"/>
      <c r="C7" s="5"/>
      <c r="D7" s="5"/>
      <c r="E7" s="5"/>
    </row>
    <row r="8" spans="1:19" x14ac:dyDescent="0.25">
      <c r="A8" s="4" t="s">
        <v>124</v>
      </c>
      <c r="B8" s="233"/>
      <c r="C8" s="234"/>
      <c r="D8" s="235"/>
      <c r="E8" s="5"/>
    </row>
    <row r="9" spans="1:19" ht="15.6" x14ac:dyDescent="0.3">
      <c r="A9" s="4" t="s">
        <v>56</v>
      </c>
      <c r="B9" s="224">
        <f>maksusaldode_kontroll!B9</f>
        <v>2020</v>
      </c>
      <c r="C9" s="225"/>
      <c r="D9" s="226"/>
      <c r="E9" s="5"/>
      <c r="G9" s="56"/>
    </row>
    <row r="10" spans="1:19" x14ac:dyDescent="0.25">
      <c r="A10" s="5"/>
      <c r="B10" s="5"/>
      <c r="C10" s="5"/>
      <c r="D10" s="5"/>
      <c r="E10" s="5"/>
    </row>
    <row r="11" spans="1:19" x14ac:dyDescent="0.25">
      <c r="A11" s="4" t="s">
        <v>69</v>
      </c>
      <c r="B11" s="5"/>
      <c r="C11" s="5"/>
      <c r="D11" s="5"/>
      <c r="E11" s="5"/>
    </row>
    <row r="12" spans="1:19" x14ac:dyDescent="0.25">
      <c r="A12" s="4"/>
      <c r="B12" s="5"/>
      <c r="C12" s="5"/>
      <c r="D12" s="5"/>
      <c r="E12" s="5"/>
    </row>
    <row r="13" spans="1:19" x14ac:dyDescent="0.25">
      <c r="A13" s="5"/>
      <c r="B13" s="5"/>
      <c r="C13" s="5"/>
      <c r="D13" s="5"/>
      <c r="E13" s="5"/>
    </row>
    <row r="14" spans="1:19" s="1" customFormat="1" ht="13.8" x14ac:dyDescent="0.25">
      <c r="A14" s="227" t="s">
        <v>71</v>
      </c>
      <c r="B14" s="228"/>
      <c r="C14" s="229"/>
      <c r="D14" s="9"/>
      <c r="E14" s="5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s="1" customFormat="1" ht="13.8" x14ac:dyDescent="0.25">
      <c r="A15" s="230"/>
      <c r="B15" s="231"/>
      <c r="C15" s="232"/>
      <c r="D15" s="58"/>
      <c r="E15" s="5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s="64" customFormat="1" ht="41.4" x14ac:dyDescent="0.25">
      <c r="A16" s="60" t="s">
        <v>55</v>
      </c>
      <c r="B16" s="61" t="s">
        <v>70</v>
      </c>
      <c r="C16" s="62" t="s">
        <v>58</v>
      </c>
      <c r="D16" s="62" t="s">
        <v>105</v>
      </c>
      <c r="E16" s="62" t="s">
        <v>2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5" x14ac:dyDescent="0.25">
      <c r="A17" s="65" t="s">
        <v>73</v>
      </c>
      <c r="B17" s="23"/>
      <c r="C17" s="23"/>
      <c r="D17" s="66">
        <f t="shared" ref="D17:D30" si="0">B17*33%</f>
        <v>0</v>
      </c>
      <c r="E17" s="67">
        <f t="shared" ref="E17:E30" si="1">D17-C17</f>
        <v>0</v>
      </c>
    </row>
    <row r="18" spans="1:5" x14ac:dyDescent="0.25">
      <c r="A18" s="68" t="s">
        <v>74</v>
      </c>
      <c r="B18" s="32"/>
      <c r="C18" s="32"/>
      <c r="D18" s="37">
        <f t="shared" si="0"/>
        <v>0</v>
      </c>
      <c r="E18" s="69">
        <f t="shared" si="1"/>
        <v>0</v>
      </c>
    </row>
    <row r="19" spans="1:5" x14ac:dyDescent="0.25">
      <c r="A19" s="68" t="s">
        <v>75</v>
      </c>
      <c r="B19" s="32"/>
      <c r="C19" s="32"/>
      <c r="D19" s="37">
        <f t="shared" si="0"/>
        <v>0</v>
      </c>
      <c r="E19" s="69">
        <f t="shared" si="1"/>
        <v>0</v>
      </c>
    </row>
    <row r="20" spans="1:5" x14ac:dyDescent="0.25">
      <c r="A20" s="68" t="s">
        <v>76</v>
      </c>
      <c r="B20" s="32"/>
      <c r="C20" s="32"/>
      <c r="D20" s="37">
        <f t="shared" si="0"/>
        <v>0</v>
      </c>
      <c r="E20" s="69">
        <f t="shared" si="1"/>
        <v>0</v>
      </c>
    </row>
    <row r="21" spans="1:5" x14ac:dyDescent="0.25">
      <c r="A21" s="68" t="s">
        <v>77</v>
      </c>
      <c r="B21" s="32"/>
      <c r="C21" s="32"/>
      <c r="D21" s="37">
        <f t="shared" si="0"/>
        <v>0</v>
      </c>
      <c r="E21" s="69">
        <f t="shared" si="1"/>
        <v>0</v>
      </c>
    </row>
    <row r="22" spans="1:5" x14ac:dyDescent="0.25">
      <c r="A22" s="68" t="s">
        <v>78</v>
      </c>
      <c r="B22" s="32"/>
      <c r="C22" s="32"/>
      <c r="D22" s="37">
        <f t="shared" si="0"/>
        <v>0</v>
      </c>
      <c r="E22" s="69">
        <f t="shared" si="1"/>
        <v>0</v>
      </c>
    </row>
    <row r="23" spans="1:5" x14ac:dyDescent="0.25">
      <c r="A23" s="68" t="s">
        <v>79</v>
      </c>
      <c r="B23" s="32"/>
      <c r="C23" s="32"/>
      <c r="D23" s="37">
        <f t="shared" si="0"/>
        <v>0</v>
      </c>
      <c r="E23" s="69">
        <f t="shared" si="1"/>
        <v>0</v>
      </c>
    </row>
    <row r="24" spans="1:5" x14ac:dyDescent="0.25">
      <c r="A24" s="68" t="s">
        <v>80</v>
      </c>
      <c r="B24" s="32"/>
      <c r="C24" s="32"/>
      <c r="D24" s="37">
        <f t="shared" si="0"/>
        <v>0</v>
      </c>
      <c r="E24" s="69">
        <f t="shared" si="1"/>
        <v>0</v>
      </c>
    </row>
    <row r="25" spans="1:5" x14ac:dyDescent="0.25">
      <c r="A25" s="68" t="s">
        <v>81</v>
      </c>
      <c r="B25" s="32"/>
      <c r="C25" s="32"/>
      <c r="D25" s="37">
        <f t="shared" si="0"/>
        <v>0</v>
      </c>
      <c r="E25" s="69">
        <f t="shared" si="1"/>
        <v>0</v>
      </c>
    </row>
    <row r="26" spans="1:5" x14ac:dyDescent="0.25">
      <c r="A26" s="68" t="s">
        <v>82</v>
      </c>
      <c r="B26" s="32"/>
      <c r="C26" s="32"/>
      <c r="D26" s="37">
        <f t="shared" si="0"/>
        <v>0</v>
      </c>
      <c r="E26" s="69">
        <f t="shared" si="1"/>
        <v>0</v>
      </c>
    </row>
    <row r="27" spans="1:5" x14ac:dyDescent="0.25">
      <c r="A27" s="68" t="s">
        <v>83</v>
      </c>
      <c r="B27" s="32"/>
      <c r="C27" s="32"/>
      <c r="D27" s="37">
        <f t="shared" si="0"/>
        <v>0</v>
      </c>
      <c r="E27" s="69">
        <f t="shared" si="1"/>
        <v>0</v>
      </c>
    </row>
    <row r="28" spans="1:5" x14ac:dyDescent="0.25">
      <c r="A28" s="68" t="s">
        <v>84</v>
      </c>
      <c r="B28" s="32"/>
      <c r="C28" s="32"/>
      <c r="D28" s="37">
        <f t="shared" si="0"/>
        <v>0</v>
      </c>
      <c r="E28" s="69">
        <f t="shared" si="1"/>
        <v>0</v>
      </c>
    </row>
    <row r="29" spans="1:5" x14ac:dyDescent="0.25">
      <c r="A29" s="70" t="s">
        <v>122</v>
      </c>
      <c r="B29" s="32"/>
      <c r="C29" s="32"/>
      <c r="D29" s="37">
        <f t="shared" si="0"/>
        <v>0</v>
      </c>
      <c r="E29" s="69">
        <f t="shared" si="1"/>
        <v>0</v>
      </c>
    </row>
    <row r="30" spans="1:5" x14ac:dyDescent="0.25">
      <c r="A30" s="70" t="s">
        <v>123</v>
      </c>
      <c r="B30" s="32"/>
      <c r="C30" s="32"/>
      <c r="D30" s="37">
        <f t="shared" si="0"/>
        <v>0</v>
      </c>
      <c r="E30" s="69">
        <f t="shared" si="1"/>
        <v>0</v>
      </c>
    </row>
    <row r="31" spans="1:5" x14ac:dyDescent="0.25">
      <c r="A31" s="70" t="s">
        <v>72</v>
      </c>
      <c r="B31" s="32"/>
      <c r="C31" s="32"/>
      <c r="D31" s="37"/>
      <c r="E31" s="69"/>
    </row>
    <row r="32" spans="1:5" x14ac:dyDescent="0.25">
      <c r="A32" s="70" t="s">
        <v>85</v>
      </c>
      <c r="B32" s="32"/>
      <c r="C32" s="32"/>
      <c r="D32" s="37"/>
      <c r="E32" s="69"/>
    </row>
    <row r="33" spans="1:6" ht="15.6" customHeight="1" x14ac:dyDescent="0.25">
      <c r="A33" s="71" t="s">
        <v>54</v>
      </c>
      <c r="B33" s="72"/>
      <c r="C33" s="72"/>
      <c r="D33" s="43"/>
      <c r="E33" s="73"/>
    </row>
    <row r="34" spans="1:6" x14ac:dyDescent="0.25">
      <c r="A34" s="74" t="s">
        <v>7</v>
      </c>
      <c r="B34" s="50">
        <f>SUM(B17:B33)</f>
        <v>0</v>
      </c>
      <c r="C34" s="50">
        <f>SUM(C17:C33)</f>
        <v>0</v>
      </c>
      <c r="D34" s="50">
        <f>SUM(D17:D30)</f>
        <v>0</v>
      </c>
      <c r="E34" s="50">
        <f>SUM(E17:E30)</f>
        <v>0</v>
      </c>
    </row>
    <row r="35" spans="1:6" x14ac:dyDescent="0.25">
      <c r="A35" s="75" t="s">
        <v>86</v>
      </c>
      <c r="B35" s="76"/>
      <c r="C35" s="76"/>
      <c r="D35" s="75"/>
      <c r="E35" s="75"/>
    </row>
    <row r="36" spans="1:6" x14ac:dyDescent="0.25">
      <c r="A36" s="75" t="s">
        <v>53</v>
      </c>
      <c r="B36" s="77">
        <f>B34-B35</f>
        <v>0</v>
      </c>
      <c r="C36" s="77">
        <f>C34-C35</f>
        <v>0</v>
      </c>
      <c r="D36" s="78"/>
      <c r="E36" s="78"/>
    </row>
    <row r="37" spans="1:6" s="55" customFormat="1" x14ac:dyDescent="0.25">
      <c r="A37" s="6" t="s">
        <v>117</v>
      </c>
      <c r="B37" s="5"/>
      <c r="C37" s="5"/>
      <c r="D37" s="5"/>
      <c r="E37" s="5"/>
      <c r="F37" s="5"/>
    </row>
    <row r="38" spans="1:6" s="55" customFormat="1" x14ac:dyDescent="0.25">
      <c r="A38" s="5"/>
      <c r="B38" s="5"/>
      <c r="C38" s="5"/>
      <c r="D38" s="5"/>
      <c r="E38" s="5"/>
      <c r="F38" s="5"/>
    </row>
    <row r="39" spans="1:6" s="55" customFormat="1" x14ac:dyDescent="0.25">
      <c r="A39" s="5"/>
      <c r="B39" s="5"/>
      <c r="C39" s="5"/>
      <c r="D39" s="5"/>
      <c r="E39" s="5"/>
      <c r="F39" s="5"/>
    </row>
    <row r="40" spans="1:6" s="55" customFormat="1" x14ac:dyDescent="0.25">
      <c r="A40" s="5"/>
      <c r="B40" s="5"/>
      <c r="C40" s="5"/>
      <c r="D40" s="5"/>
      <c r="E40" s="5"/>
      <c r="F40" s="5"/>
    </row>
    <row r="41" spans="1:6" s="55" customFormat="1" x14ac:dyDescent="0.25">
      <c r="A41" s="5"/>
      <c r="B41" s="5"/>
      <c r="C41" s="5"/>
      <c r="D41" s="5"/>
      <c r="E41" s="5"/>
      <c r="F41" s="5"/>
    </row>
    <row r="42" spans="1:6" s="55" customFormat="1" x14ac:dyDescent="0.25">
      <c r="A42" s="5"/>
      <c r="B42" s="5"/>
      <c r="C42" s="5"/>
      <c r="D42" s="5"/>
      <c r="E42" s="5"/>
      <c r="F42" s="5"/>
    </row>
    <row r="43" spans="1:6" s="55" customFormat="1" x14ac:dyDescent="0.25">
      <c r="A43" s="5"/>
      <c r="B43" s="5"/>
      <c r="C43" s="5"/>
      <c r="D43" s="5"/>
      <c r="E43" s="5"/>
      <c r="F43" s="5"/>
    </row>
    <row r="44" spans="1:6" s="55" customFormat="1" x14ac:dyDescent="0.25">
      <c r="A44" s="5"/>
      <c r="B44" s="5"/>
      <c r="C44" s="5"/>
      <c r="D44" s="5"/>
      <c r="E44" s="5"/>
      <c r="F44" s="5"/>
    </row>
    <row r="45" spans="1:6" s="55" customFormat="1" x14ac:dyDescent="0.25">
      <c r="A45" s="5"/>
      <c r="B45" s="5"/>
      <c r="C45" s="5"/>
      <c r="D45" s="5"/>
      <c r="E45" s="5"/>
      <c r="F45" s="5"/>
    </row>
    <row r="46" spans="1:6" s="55" customFormat="1" x14ac:dyDescent="0.25">
      <c r="A46" s="5"/>
      <c r="B46" s="5"/>
      <c r="C46" s="5"/>
      <c r="D46" s="5"/>
      <c r="E46" s="5"/>
      <c r="F46" s="5"/>
    </row>
    <row r="47" spans="1:6" s="55" customFormat="1" x14ac:dyDescent="0.25">
      <c r="A47" s="5"/>
      <c r="B47" s="5"/>
      <c r="C47" s="5"/>
      <c r="D47" s="5"/>
      <c r="E47" s="5"/>
      <c r="F47" s="5"/>
    </row>
    <row r="48" spans="1:6" s="55" customFormat="1" x14ac:dyDescent="0.25">
      <c r="A48" s="5"/>
      <c r="B48" s="5"/>
      <c r="C48" s="5"/>
      <c r="D48" s="5"/>
      <c r="E48" s="5"/>
      <c r="F48" s="5"/>
    </row>
    <row r="49" spans="1:6" s="55" customFormat="1" x14ac:dyDescent="0.25">
      <c r="A49" s="5"/>
      <c r="B49" s="5"/>
      <c r="C49" s="5"/>
      <c r="D49" s="5"/>
      <c r="E49" s="5"/>
      <c r="F49" s="5"/>
    </row>
    <row r="50" spans="1:6" s="55" customFormat="1" x14ac:dyDescent="0.25">
      <c r="A50" s="5"/>
      <c r="B50" s="5"/>
      <c r="C50" s="5"/>
      <c r="D50" s="5"/>
      <c r="E50" s="5"/>
      <c r="F50" s="5"/>
    </row>
    <row r="51" spans="1:6" s="55" customFormat="1" x14ac:dyDescent="0.25">
      <c r="A51" s="5"/>
      <c r="B51" s="5"/>
      <c r="C51" s="5"/>
      <c r="D51" s="5"/>
      <c r="E51" s="5"/>
      <c r="F51" s="5"/>
    </row>
    <row r="52" spans="1:6" s="55" customFormat="1" x14ac:dyDescent="0.25">
      <c r="A52" s="5"/>
      <c r="B52" s="5"/>
      <c r="C52" s="5"/>
      <c r="D52" s="5"/>
      <c r="E52" s="5"/>
      <c r="F52" s="5"/>
    </row>
    <row r="53" spans="1:6" s="55" customFormat="1" x14ac:dyDescent="0.25">
      <c r="A53" s="5"/>
      <c r="B53" s="5"/>
      <c r="C53" s="5"/>
      <c r="D53" s="5"/>
      <c r="E53" s="5"/>
      <c r="F53" s="5"/>
    </row>
    <row r="54" spans="1:6" s="55" customFormat="1" x14ac:dyDescent="0.25">
      <c r="A54" s="5"/>
      <c r="B54" s="5"/>
      <c r="C54" s="5"/>
      <c r="D54" s="5"/>
      <c r="E54" s="5"/>
      <c r="F54" s="5"/>
    </row>
    <row r="55" spans="1:6" s="55" customFormat="1" x14ac:dyDescent="0.25">
      <c r="A55" s="5"/>
      <c r="B55" s="5"/>
      <c r="C55" s="5"/>
      <c r="D55" s="5"/>
      <c r="E55" s="5"/>
      <c r="F55" s="5"/>
    </row>
    <row r="56" spans="1:6" s="55" customFormat="1" x14ac:dyDescent="0.25">
      <c r="A56" s="5"/>
      <c r="B56" s="5"/>
      <c r="C56" s="5"/>
      <c r="D56" s="5"/>
      <c r="E56" s="5"/>
      <c r="F56" s="5"/>
    </row>
    <row r="57" spans="1:6" s="55" customFormat="1" x14ac:dyDescent="0.25">
      <c r="A57" s="5"/>
      <c r="B57" s="5"/>
      <c r="C57" s="5"/>
      <c r="D57" s="5"/>
      <c r="E57" s="5"/>
      <c r="F57" s="5"/>
    </row>
    <row r="58" spans="1:6" s="55" customFormat="1" x14ac:dyDescent="0.25">
      <c r="A58" s="5"/>
      <c r="B58" s="5"/>
      <c r="C58" s="5"/>
      <c r="D58" s="5"/>
      <c r="E58" s="5"/>
      <c r="F58" s="5"/>
    </row>
    <row r="59" spans="1:6" s="55" customFormat="1" x14ac:dyDescent="0.25">
      <c r="A59" s="5"/>
      <c r="B59" s="5"/>
      <c r="C59" s="5"/>
      <c r="D59" s="5"/>
      <c r="E59" s="5"/>
      <c r="F59" s="5"/>
    </row>
    <row r="60" spans="1:6" s="55" customFormat="1" x14ac:dyDescent="0.25">
      <c r="A60" s="5"/>
      <c r="B60" s="5"/>
      <c r="C60" s="5"/>
      <c r="D60" s="5"/>
      <c r="E60" s="5"/>
      <c r="F60" s="5"/>
    </row>
    <row r="61" spans="1:6" s="55" customFormat="1" x14ac:dyDescent="0.25">
      <c r="A61" s="5"/>
      <c r="B61" s="5"/>
      <c r="C61" s="5"/>
      <c r="D61" s="5"/>
      <c r="E61" s="5"/>
      <c r="F61" s="5"/>
    </row>
    <row r="62" spans="1:6" s="55" customFormat="1" x14ac:dyDescent="0.25">
      <c r="A62" s="5"/>
      <c r="B62" s="5"/>
      <c r="C62" s="5"/>
      <c r="D62" s="5"/>
      <c r="E62" s="5"/>
      <c r="F62" s="5"/>
    </row>
    <row r="63" spans="1:6" s="55" customFormat="1" x14ac:dyDescent="0.25">
      <c r="A63" s="5"/>
      <c r="B63" s="5"/>
      <c r="C63" s="5"/>
      <c r="D63" s="5"/>
      <c r="E63" s="5"/>
      <c r="F63" s="5"/>
    </row>
    <row r="64" spans="1:6" s="55" customFormat="1" x14ac:dyDescent="0.25">
      <c r="A64" s="5"/>
      <c r="B64" s="5"/>
      <c r="C64" s="5"/>
      <c r="D64" s="5"/>
      <c r="E64" s="5"/>
      <c r="F64" s="5"/>
    </row>
    <row r="65" spans="1:6" s="55" customFormat="1" x14ac:dyDescent="0.25">
      <c r="A65" s="5"/>
      <c r="B65" s="5"/>
      <c r="C65" s="5"/>
      <c r="D65" s="5"/>
      <c r="E65" s="5"/>
      <c r="F65" s="5"/>
    </row>
    <row r="66" spans="1:6" s="55" customFormat="1" x14ac:dyDescent="0.25">
      <c r="A66" s="5"/>
      <c r="B66" s="5"/>
      <c r="C66" s="5"/>
      <c r="D66" s="5"/>
      <c r="E66" s="5"/>
      <c r="F66" s="5"/>
    </row>
    <row r="67" spans="1:6" s="55" customFormat="1" x14ac:dyDescent="0.25">
      <c r="A67" s="5"/>
      <c r="B67" s="5"/>
      <c r="C67" s="5"/>
      <c r="D67" s="5"/>
      <c r="E67" s="5"/>
      <c r="F67" s="5"/>
    </row>
    <row r="68" spans="1:6" s="55" customFormat="1" x14ac:dyDescent="0.25">
      <c r="A68" s="5"/>
      <c r="B68" s="5"/>
      <c r="C68" s="5"/>
      <c r="D68" s="5"/>
      <c r="E68" s="5"/>
      <c r="F68" s="5"/>
    </row>
    <row r="69" spans="1:6" s="55" customFormat="1" x14ac:dyDescent="0.25">
      <c r="A69" s="5"/>
      <c r="B69" s="5"/>
      <c r="C69" s="5"/>
      <c r="D69" s="5"/>
      <c r="E69" s="5"/>
      <c r="F69" s="5"/>
    </row>
    <row r="70" spans="1:6" s="55" customFormat="1" x14ac:dyDescent="0.25">
      <c r="A70" s="5"/>
      <c r="B70" s="5"/>
      <c r="C70" s="5"/>
      <c r="D70" s="5"/>
      <c r="E70" s="5"/>
      <c r="F70" s="5"/>
    </row>
    <row r="71" spans="1:6" s="55" customFormat="1" x14ac:dyDescent="0.25">
      <c r="A71" s="5"/>
      <c r="B71" s="5"/>
      <c r="C71" s="5"/>
      <c r="D71" s="5"/>
      <c r="E71" s="5"/>
      <c r="F71" s="5"/>
    </row>
    <row r="72" spans="1:6" s="55" customFormat="1" x14ac:dyDescent="0.25">
      <c r="A72" s="5"/>
      <c r="B72" s="5"/>
      <c r="C72" s="5"/>
      <c r="D72" s="5"/>
      <c r="E72" s="5"/>
      <c r="F72" s="5"/>
    </row>
    <row r="73" spans="1:6" s="55" customFormat="1" x14ac:dyDescent="0.25">
      <c r="A73" s="5"/>
      <c r="B73" s="5"/>
      <c r="C73" s="5"/>
      <c r="D73" s="5"/>
      <c r="E73" s="5"/>
      <c r="F73" s="5"/>
    </row>
    <row r="74" spans="1:6" s="55" customFormat="1" x14ac:dyDescent="0.25">
      <c r="A74" s="5"/>
      <c r="B74" s="5"/>
      <c r="C74" s="5"/>
      <c r="D74" s="5"/>
      <c r="E74" s="5"/>
      <c r="F74" s="5"/>
    </row>
    <row r="75" spans="1:6" s="55" customFormat="1" x14ac:dyDescent="0.25">
      <c r="A75" s="5"/>
      <c r="B75" s="5"/>
      <c r="C75" s="5"/>
      <c r="D75" s="5"/>
      <c r="E75" s="5"/>
      <c r="F75" s="5"/>
    </row>
    <row r="76" spans="1:6" s="55" customFormat="1" x14ac:dyDescent="0.25">
      <c r="A76" s="5"/>
      <c r="B76" s="5"/>
      <c r="C76" s="5"/>
      <c r="D76" s="5"/>
      <c r="E76" s="5"/>
      <c r="F76" s="5"/>
    </row>
    <row r="77" spans="1:6" s="55" customFormat="1" x14ac:dyDescent="0.25">
      <c r="A77" s="5"/>
      <c r="B77" s="5"/>
      <c r="C77" s="5"/>
      <c r="D77" s="5"/>
      <c r="E77" s="5"/>
      <c r="F77" s="5"/>
    </row>
    <row r="78" spans="1:6" s="55" customFormat="1" x14ac:dyDescent="0.25">
      <c r="A78" s="5"/>
      <c r="B78" s="5"/>
      <c r="C78" s="5"/>
      <c r="D78" s="5"/>
      <c r="E78" s="5"/>
      <c r="F78" s="5"/>
    </row>
    <row r="79" spans="1:6" s="55" customFormat="1" x14ac:dyDescent="0.25">
      <c r="A79" s="5"/>
      <c r="B79" s="5"/>
      <c r="C79" s="5"/>
      <c r="D79" s="5"/>
      <c r="E79" s="5"/>
      <c r="F79" s="5"/>
    </row>
    <row r="80" spans="1:6" s="55" customFormat="1" x14ac:dyDescent="0.25">
      <c r="A80" s="5"/>
      <c r="B80" s="5"/>
      <c r="C80" s="5"/>
      <c r="D80" s="5"/>
      <c r="E80" s="5"/>
      <c r="F80" s="5"/>
    </row>
    <row r="81" spans="1:6" s="55" customFormat="1" x14ac:dyDescent="0.25">
      <c r="A81" s="5"/>
      <c r="B81" s="5"/>
      <c r="C81" s="5"/>
      <c r="D81" s="5"/>
      <c r="E81" s="5"/>
      <c r="F81" s="5"/>
    </row>
    <row r="82" spans="1:6" s="55" customFormat="1" x14ac:dyDescent="0.25">
      <c r="A82" s="5"/>
      <c r="B82" s="5"/>
      <c r="C82" s="5"/>
      <c r="D82" s="5"/>
      <c r="E82" s="5"/>
      <c r="F82" s="5"/>
    </row>
    <row r="83" spans="1:6" s="55" customFormat="1" x14ac:dyDescent="0.25">
      <c r="A83" s="5"/>
      <c r="B83" s="5"/>
      <c r="C83" s="5"/>
      <c r="D83" s="5"/>
      <c r="E83" s="5"/>
      <c r="F83" s="5"/>
    </row>
    <row r="84" spans="1:6" s="55" customFormat="1" x14ac:dyDescent="0.25">
      <c r="A84" s="5"/>
      <c r="B84" s="5"/>
      <c r="C84" s="5"/>
      <c r="D84" s="5"/>
      <c r="E84" s="5"/>
      <c r="F84" s="5"/>
    </row>
    <row r="85" spans="1:6" s="55" customFormat="1" x14ac:dyDescent="0.25">
      <c r="A85" s="5"/>
      <c r="B85" s="5"/>
      <c r="C85" s="5"/>
      <c r="D85" s="5"/>
      <c r="E85" s="5"/>
      <c r="F85" s="5"/>
    </row>
    <row r="86" spans="1:6" s="55" customFormat="1" x14ac:dyDescent="0.25">
      <c r="A86" s="5"/>
      <c r="B86" s="5"/>
      <c r="C86" s="5"/>
      <c r="D86" s="5"/>
      <c r="E86" s="5"/>
      <c r="F86" s="5"/>
    </row>
    <row r="87" spans="1:6" s="55" customFormat="1" x14ac:dyDescent="0.25">
      <c r="A87" s="5"/>
      <c r="B87" s="5"/>
      <c r="C87" s="5"/>
      <c r="D87" s="5"/>
      <c r="E87" s="5"/>
      <c r="F87" s="5"/>
    </row>
    <row r="88" spans="1:6" s="55" customFormat="1" x14ac:dyDescent="0.25">
      <c r="A88" s="5"/>
      <c r="B88" s="5"/>
      <c r="C88" s="5"/>
      <c r="D88" s="5"/>
      <c r="E88" s="5"/>
      <c r="F88" s="5"/>
    </row>
    <row r="89" spans="1:6" s="55" customFormat="1" x14ac:dyDescent="0.25">
      <c r="A89" s="5"/>
      <c r="B89" s="5"/>
      <c r="C89" s="5"/>
      <c r="D89" s="5"/>
      <c r="E89" s="5"/>
      <c r="F89" s="5"/>
    </row>
    <row r="90" spans="1:6" s="55" customFormat="1" x14ac:dyDescent="0.25">
      <c r="A90" s="5"/>
      <c r="B90" s="5"/>
      <c r="C90" s="5"/>
      <c r="D90" s="5"/>
      <c r="E90" s="5"/>
      <c r="F90" s="5"/>
    </row>
    <row r="91" spans="1:6" s="55" customFormat="1" x14ac:dyDescent="0.25">
      <c r="A91" s="5"/>
      <c r="B91" s="5"/>
      <c r="C91" s="5"/>
      <c r="D91" s="5"/>
      <c r="E91" s="5"/>
      <c r="F91" s="5"/>
    </row>
    <row r="92" spans="1:6" s="55" customFormat="1" x14ac:dyDescent="0.25">
      <c r="A92" s="5"/>
      <c r="B92" s="5"/>
      <c r="C92" s="5"/>
      <c r="D92" s="5"/>
      <c r="E92" s="5"/>
      <c r="F92" s="5"/>
    </row>
    <row r="93" spans="1:6" s="55" customFormat="1" x14ac:dyDescent="0.25">
      <c r="A93" s="5"/>
      <c r="B93" s="5"/>
      <c r="C93" s="5"/>
      <c r="D93" s="5"/>
      <c r="E93" s="5"/>
      <c r="F93" s="5"/>
    </row>
    <row r="94" spans="1:6" s="55" customFormat="1" x14ac:dyDescent="0.25">
      <c r="A94" s="5"/>
      <c r="B94" s="5"/>
      <c r="C94" s="5"/>
      <c r="D94" s="5"/>
      <c r="E94" s="5"/>
      <c r="F94" s="5"/>
    </row>
    <row r="95" spans="1:6" s="55" customFormat="1" x14ac:dyDescent="0.25">
      <c r="A95" s="5"/>
      <c r="B95" s="5"/>
      <c r="C95" s="5"/>
      <c r="D95" s="5"/>
      <c r="E95" s="5"/>
      <c r="F95" s="5"/>
    </row>
    <row r="96" spans="1:6" s="55" customFormat="1" x14ac:dyDescent="0.25">
      <c r="A96" s="5"/>
      <c r="B96" s="5"/>
      <c r="C96" s="5"/>
      <c r="D96" s="5"/>
      <c r="E96" s="5"/>
      <c r="F96" s="5"/>
    </row>
    <row r="97" spans="1:6" s="55" customFormat="1" x14ac:dyDescent="0.25">
      <c r="A97" s="5"/>
      <c r="B97" s="5"/>
      <c r="C97" s="5"/>
      <c r="D97" s="5"/>
      <c r="E97" s="5"/>
      <c r="F97" s="5"/>
    </row>
    <row r="98" spans="1:6" s="55" customFormat="1" x14ac:dyDescent="0.25">
      <c r="A98" s="5"/>
      <c r="B98" s="5"/>
      <c r="C98" s="5"/>
      <c r="D98" s="5"/>
      <c r="E98" s="5"/>
      <c r="F98" s="5"/>
    </row>
    <row r="99" spans="1:6" s="55" customFormat="1" x14ac:dyDescent="0.25">
      <c r="A99" s="5"/>
      <c r="B99" s="5"/>
      <c r="C99" s="5"/>
      <c r="D99" s="5"/>
      <c r="E99" s="5"/>
      <c r="F99" s="5"/>
    </row>
    <row r="100" spans="1:6" s="55" customFormat="1" x14ac:dyDescent="0.25">
      <c r="A100" s="5"/>
      <c r="B100" s="5"/>
      <c r="C100" s="5"/>
      <c r="D100" s="5"/>
      <c r="E100" s="5"/>
      <c r="F100" s="5"/>
    </row>
    <row r="101" spans="1:6" s="55" customFormat="1" x14ac:dyDescent="0.25">
      <c r="A101" s="5"/>
      <c r="B101" s="5"/>
      <c r="C101" s="5"/>
      <c r="D101" s="5"/>
      <c r="E101" s="5"/>
      <c r="F101" s="5"/>
    </row>
    <row r="102" spans="1:6" s="55" customFormat="1" x14ac:dyDescent="0.25">
      <c r="A102" s="5"/>
      <c r="B102" s="5"/>
      <c r="C102" s="5"/>
      <c r="D102" s="5"/>
      <c r="E102" s="5"/>
      <c r="F102" s="5"/>
    </row>
    <row r="103" spans="1:6" s="55" customFormat="1" x14ac:dyDescent="0.25">
      <c r="A103" s="5"/>
      <c r="B103" s="5"/>
      <c r="C103" s="5"/>
      <c r="D103" s="5"/>
      <c r="E103" s="5"/>
      <c r="F103" s="5"/>
    </row>
    <row r="104" spans="1:6" s="55" customFormat="1" x14ac:dyDescent="0.25">
      <c r="A104" s="5"/>
      <c r="B104" s="5"/>
      <c r="C104" s="5"/>
      <c r="D104" s="5"/>
      <c r="E104" s="5"/>
      <c r="F104" s="5"/>
    </row>
    <row r="105" spans="1:6" s="55" customFormat="1" x14ac:dyDescent="0.25">
      <c r="A105" s="5"/>
      <c r="B105" s="5"/>
      <c r="C105" s="5"/>
      <c r="D105" s="5"/>
      <c r="E105" s="5"/>
      <c r="F105" s="5"/>
    </row>
    <row r="106" spans="1:6" s="55" customFormat="1" x14ac:dyDescent="0.25">
      <c r="A106" s="5"/>
      <c r="B106" s="5"/>
      <c r="C106" s="5"/>
      <c r="D106" s="5"/>
      <c r="E106" s="5"/>
      <c r="F106" s="5"/>
    </row>
    <row r="107" spans="1:6" s="55" customFormat="1" x14ac:dyDescent="0.25">
      <c r="A107" s="5"/>
      <c r="B107" s="5"/>
      <c r="C107" s="5"/>
      <c r="D107" s="5"/>
      <c r="E107" s="5"/>
      <c r="F107" s="5"/>
    </row>
    <row r="108" spans="1:6" s="55" customFormat="1" x14ac:dyDescent="0.25">
      <c r="A108" s="5"/>
      <c r="B108" s="5"/>
      <c r="C108" s="5"/>
      <c r="D108" s="5"/>
      <c r="E108" s="5"/>
      <c r="F108" s="5"/>
    </row>
    <row r="109" spans="1:6" s="55" customFormat="1" x14ac:dyDescent="0.25">
      <c r="A109" s="5"/>
      <c r="B109" s="5"/>
      <c r="C109" s="5"/>
      <c r="D109" s="5"/>
      <c r="E109" s="5"/>
      <c r="F109" s="5"/>
    </row>
    <row r="110" spans="1:6" s="55" customFormat="1" x14ac:dyDescent="0.25">
      <c r="A110" s="5"/>
      <c r="B110" s="5"/>
      <c r="C110" s="5"/>
      <c r="D110" s="5"/>
      <c r="E110" s="5"/>
      <c r="F110" s="5"/>
    </row>
    <row r="111" spans="1:6" s="55" customFormat="1" x14ac:dyDescent="0.25">
      <c r="A111" s="5"/>
      <c r="B111" s="5"/>
      <c r="C111" s="5"/>
      <c r="D111" s="5"/>
      <c r="E111" s="5"/>
      <c r="F111" s="5"/>
    </row>
    <row r="112" spans="1:6" s="55" customFormat="1" x14ac:dyDescent="0.25">
      <c r="A112" s="5"/>
      <c r="B112" s="5"/>
      <c r="C112" s="5"/>
      <c r="D112" s="5"/>
      <c r="E112" s="5"/>
      <c r="F112" s="5"/>
    </row>
    <row r="113" spans="1:6" s="55" customFormat="1" x14ac:dyDescent="0.25">
      <c r="A113" s="5"/>
      <c r="B113" s="5"/>
      <c r="C113" s="5"/>
      <c r="D113" s="5"/>
      <c r="E113" s="5"/>
      <c r="F113" s="5"/>
    </row>
    <row r="114" spans="1:6" s="55" customFormat="1" x14ac:dyDescent="0.25">
      <c r="A114" s="5"/>
      <c r="B114" s="5"/>
      <c r="C114" s="5"/>
      <c r="D114" s="5"/>
      <c r="E114" s="5"/>
      <c r="F114" s="5"/>
    </row>
    <row r="115" spans="1:6" s="55" customFormat="1" x14ac:dyDescent="0.25">
      <c r="A115" s="5"/>
      <c r="B115" s="5"/>
      <c r="C115" s="5"/>
      <c r="D115" s="5"/>
      <c r="E115" s="5"/>
      <c r="F115" s="5"/>
    </row>
    <row r="116" spans="1:6" s="55" customFormat="1" x14ac:dyDescent="0.25">
      <c r="A116" s="5"/>
      <c r="B116" s="5"/>
      <c r="C116" s="5"/>
      <c r="D116" s="5"/>
      <c r="E116" s="5"/>
      <c r="F116" s="5"/>
    </row>
    <row r="117" spans="1:6" s="55" customFormat="1" x14ac:dyDescent="0.25">
      <c r="A117" s="5"/>
      <c r="B117" s="5"/>
      <c r="C117" s="5"/>
      <c r="D117" s="5"/>
      <c r="E117" s="5"/>
      <c r="F117" s="5"/>
    </row>
    <row r="118" spans="1:6" s="55" customFormat="1" x14ac:dyDescent="0.25">
      <c r="A118" s="5"/>
      <c r="B118" s="5"/>
      <c r="C118" s="5"/>
      <c r="D118" s="5"/>
      <c r="E118" s="5"/>
      <c r="F118" s="5"/>
    </row>
    <row r="119" spans="1:6" s="55" customFormat="1" x14ac:dyDescent="0.25">
      <c r="A119" s="5"/>
      <c r="B119" s="5"/>
      <c r="C119" s="5"/>
      <c r="D119" s="5"/>
      <c r="E119" s="5"/>
      <c r="F119" s="5"/>
    </row>
    <row r="120" spans="1:6" s="55" customFormat="1" x14ac:dyDescent="0.25">
      <c r="A120" s="5"/>
      <c r="B120" s="5"/>
      <c r="C120" s="5"/>
      <c r="D120" s="5"/>
      <c r="E120" s="5"/>
      <c r="F120" s="5"/>
    </row>
    <row r="121" spans="1:6" s="55" customFormat="1" x14ac:dyDescent="0.25">
      <c r="A121" s="5"/>
      <c r="B121" s="5"/>
      <c r="C121" s="5"/>
      <c r="D121" s="5"/>
      <c r="E121" s="5"/>
      <c r="F121" s="5"/>
    </row>
    <row r="122" spans="1:6" s="55" customFormat="1" x14ac:dyDescent="0.25">
      <c r="A122" s="5"/>
      <c r="B122" s="5"/>
      <c r="C122" s="5"/>
      <c r="D122" s="5"/>
      <c r="E122" s="5"/>
      <c r="F122" s="5"/>
    </row>
    <row r="123" spans="1:6" s="55" customFormat="1" x14ac:dyDescent="0.25">
      <c r="A123" s="5"/>
      <c r="B123" s="5"/>
      <c r="C123" s="5"/>
      <c r="D123" s="5"/>
      <c r="E123" s="5"/>
      <c r="F123" s="5"/>
    </row>
    <row r="124" spans="1:6" s="55" customFormat="1" x14ac:dyDescent="0.25">
      <c r="A124" s="5"/>
      <c r="B124" s="5"/>
      <c r="C124" s="5"/>
      <c r="D124" s="5"/>
      <c r="E124" s="5"/>
      <c r="F124" s="5"/>
    </row>
    <row r="125" spans="1:6" s="55" customFormat="1" x14ac:dyDescent="0.25">
      <c r="A125" s="5"/>
      <c r="B125" s="5"/>
      <c r="C125" s="5"/>
      <c r="D125" s="5"/>
      <c r="E125" s="5"/>
      <c r="F125" s="5"/>
    </row>
    <row r="126" spans="1:6" s="55" customFormat="1" x14ac:dyDescent="0.25">
      <c r="A126" s="5"/>
      <c r="B126" s="5"/>
      <c r="C126" s="5"/>
      <c r="D126" s="5"/>
      <c r="E126" s="5"/>
      <c r="F126" s="5"/>
    </row>
    <row r="127" spans="1:6" s="55" customFormat="1" x14ac:dyDescent="0.25">
      <c r="A127" s="5"/>
      <c r="B127" s="5"/>
      <c r="C127" s="5"/>
      <c r="D127" s="5"/>
      <c r="E127" s="5"/>
      <c r="F127" s="5"/>
    </row>
    <row r="128" spans="1:6" s="55" customFormat="1" x14ac:dyDescent="0.25">
      <c r="A128" s="5"/>
      <c r="B128" s="5"/>
      <c r="C128" s="5"/>
      <c r="D128" s="5"/>
      <c r="E128" s="5"/>
      <c r="F128" s="5"/>
    </row>
    <row r="129" spans="1:6" s="55" customFormat="1" x14ac:dyDescent="0.25">
      <c r="A129" s="5"/>
      <c r="B129" s="5"/>
      <c r="C129" s="5"/>
      <c r="D129" s="5"/>
      <c r="E129" s="5"/>
      <c r="F129" s="5"/>
    </row>
    <row r="130" spans="1:6" s="55" customFormat="1" x14ac:dyDescent="0.25">
      <c r="A130" s="5"/>
      <c r="B130" s="5"/>
      <c r="C130" s="5"/>
      <c r="D130" s="5"/>
      <c r="E130" s="5"/>
      <c r="F130" s="5"/>
    </row>
    <row r="131" spans="1:6" s="55" customFormat="1" x14ac:dyDescent="0.25">
      <c r="A131" s="5"/>
      <c r="B131" s="5"/>
      <c r="C131" s="5"/>
      <c r="D131" s="5"/>
      <c r="E131" s="5"/>
      <c r="F131" s="5"/>
    </row>
    <row r="132" spans="1:6" s="55" customFormat="1" x14ac:dyDescent="0.25">
      <c r="A132" s="5"/>
      <c r="B132" s="5"/>
      <c r="C132" s="5"/>
      <c r="D132" s="5"/>
      <c r="E132" s="5"/>
      <c r="F132" s="5"/>
    </row>
    <row r="133" spans="1:6" s="55" customFormat="1" x14ac:dyDescent="0.25">
      <c r="A133" s="5"/>
      <c r="B133" s="5"/>
      <c r="C133" s="5"/>
      <c r="D133" s="5"/>
      <c r="E133" s="5"/>
      <c r="F133" s="5"/>
    </row>
    <row r="134" spans="1:6" s="55" customFormat="1" x14ac:dyDescent="0.25">
      <c r="A134" s="5"/>
      <c r="B134" s="5"/>
      <c r="C134" s="5"/>
      <c r="D134" s="5"/>
      <c r="E134" s="5"/>
      <c r="F134" s="5"/>
    </row>
    <row r="135" spans="1:6" s="55" customFormat="1" x14ac:dyDescent="0.25">
      <c r="A135" s="5"/>
      <c r="B135" s="5"/>
      <c r="C135" s="5"/>
      <c r="D135" s="5"/>
      <c r="E135" s="5"/>
      <c r="F135" s="5"/>
    </row>
    <row r="136" spans="1:6" s="55" customFormat="1" x14ac:dyDescent="0.25">
      <c r="A136" s="5"/>
      <c r="B136" s="5"/>
      <c r="C136" s="5"/>
      <c r="D136" s="5"/>
      <c r="E136" s="5"/>
      <c r="F136" s="5"/>
    </row>
    <row r="137" spans="1:6" s="55" customFormat="1" x14ac:dyDescent="0.25">
      <c r="A137" s="5"/>
      <c r="B137" s="5"/>
      <c r="C137" s="5"/>
      <c r="D137" s="5"/>
      <c r="E137" s="5"/>
      <c r="F137" s="5"/>
    </row>
    <row r="138" spans="1:6" s="55" customFormat="1" x14ac:dyDescent="0.25">
      <c r="A138" s="5"/>
      <c r="B138" s="5"/>
      <c r="C138" s="5"/>
      <c r="D138" s="5"/>
      <c r="E138" s="5"/>
      <c r="F138" s="5"/>
    </row>
    <row r="139" spans="1:6" s="55" customFormat="1" x14ac:dyDescent="0.25">
      <c r="A139" s="5"/>
      <c r="B139" s="5"/>
      <c r="C139" s="5"/>
      <c r="D139" s="5"/>
      <c r="E139" s="5"/>
      <c r="F139" s="5"/>
    </row>
    <row r="140" spans="1:6" s="55" customFormat="1" x14ac:dyDescent="0.25">
      <c r="A140" s="5"/>
      <c r="B140" s="5"/>
      <c r="C140" s="5"/>
      <c r="D140" s="5"/>
      <c r="E140" s="5"/>
      <c r="F140" s="5"/>
    </row>
    <row r="141" spans="1:6" s="55" customFormat="1" x14ac:dyDescent="0.25">
      <c r="A141" s="5"/>
      <c r="B141" s="5"/>
      <c r="C141" s="5"/>
      <c r="D141" s="5"/>
      <c r="E141" s="5"/>
      <c r="F141" s="5"/>
    </row>
    <row r="142" spans="1:6" s="55" customFormat="1" x14ac:dyDescent="0.25">
      <c r="A142" s="5"/>
      <c r="B142" s="5"/>
      <c r="C142" s="5"/>
      <c r="D142" s="5"/>
      <c r="E142" s="5"/>
      <c r="F142" s="5"/>
    </row>
  </sheetData>
  <mergeCells count="3">
    <mergeCell ref="B9:D9"/>
    <mergeCell ref="A14:C15"/>
    <mergeCell ref="B8:D8"/>
  </mergeCells>
  <pageMargins left="1.0236220472440944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U92"/>
  <sheetViews>
    <sheetView tabSelected="1" zoomScale="90" zoomScaleNormal="90" workbookViewId="0">
      <selection activeCell="D4" sqref="D4"/>
    </sheetView>
  </sheetViews>
  <sheetFormatPr defaultColWidth="9.109375" defaultRowHeight="15" customHeight="1" outlineLevelRow="1" x14ac:dyDescent="0.3"/>
  <cols>
    <col min="1" max="1" width="6.5546875" style="82" customWidth="1"/>
    <col min="2" max="2" width="20.6640625" style="79" customWidth="1"/>
    <col min="3" max="3" width="26.6640625" style="79" customWidth="1"/>
    <col min="4" max="4" width="16.5546875" style="79" customWidth="1"/>
    <col min="5" max="15" width="12.6640625" style="79" customWidth="1"/>
    <col min="16" max="16" width="9.109375" style="150"/>
    <col min="17" max="21" width="9.109375" style="55"/>
    <col min="22" max="16384" width="9.109375" style="81"/>
  </cols>
  <sheetData>
    <row r="6" spans="1:16" ht="15" customHeight="1" x14ac:dyDescent="0.3">
      <c r="A6" s="3" t="s">
        <v>125</v>
      </c>
      <c r="P6" s="80"/>
    </row>
    <row r="7" spans="1:16" ht="15" customHeight="1" x14ac:dyDescent="0.3">
      <c r="P7" s="80"/>
    </row>
    <row r="8" spans="1:16" ht="15" customHeight="1" x14ac:dyDescent="0.3">
      <c r="A8" s="80"/>
      <c r="B8" s="80" t="s">
        <v>124</v>
      </c>
      <c r="C8" s="242"/>
      <c r="D8" s="243"/>
      <c r="E8" s="244"/>
      <c r="G8" s="83"/>
      <c r="H8" s="83"/>
      <c r="I8" s="83"/>
      <c r="M8" s="83"/>
      <c r="O8" s="84"/>
      <c r="P8" s="80"/>
    </row>
    <row r="9" spans="1:16" ht="15" customHeight="1" x14ac:dyDescent="0.3">
      <c r="A9" s="80"/>
      <c r="B9" s="80" t="s">
        <v>56</v>
      </c>
      <c r="C9" s="256">
        <f>maksusaldode_kontroll!B9</f>
        <v>2020</v>
      </c>
      <c r="D9" s="257"/>
      <c r="E9" s="258"/>
      <c r="G9" s="83"/>
      <c r="H9" s="83"/>
      <c r="I9" s="83"/>
      <c r="M9" s="83"/>
      <c r="P9" s="80"/>
    </row>
    <row r="10" spans="1:16" ht="15" customHeight="1" x14ac:dyDescent="0.3">
      <c r="A10" s="80"/>
      <c r="B10" s="80"/>
      <c r="C10" s="85"/>
      <c r="D10" s="85"/>
      <c r="E10" s="85"/>
      <c r="G10" s="83"/>
      <c r="H10" s="83"/>
      <c r="I10" s="83"/>
      <c r="M10" s="83"/>
      <c r="P10" s="80"/>
    </row>
    <row r="11" spans="1:16" ht="15" customHeight="1" x14ac:dyDescent="0.3">
      <c r="B11" s="86" t="s">
        <v>52</v>
      </c>
      <c r="E11" s="87" t="s">
        <v>100</v>
      </c>
      <c r="H11" s="84" t="s">
        <v>108</v>
      </c>
      <c r="L11" s="87" t="s">
        <v>101</v>
      </c>
      <c r="M11" s="83"/>
      <c r="N11" s="55"/>
      <c r="P11" s="80"/>
    </row>
    <row r="12" spans="1:16" ht="15" customHeight="1" x14ac:dyDescent="0.3">
      <c r="B12" s="263" t="s">
        <v>51</v>
      </c>
      <c r="C12" s="263"/>
      <c r="D12" s="88" t="s">
        <v>106</v>
      </c>
      <c r="E12" s="88" t="s">
        <v>107</v>
      </c>
      <c r="H12" s="89" t="s">
        <v>50</v>
      </c>
      <c r="I12" s="90"/>
      <c r="J12" s="90"/>
      <c r="K12" s="91"/>
      <c r="L12" s="92">
        <f>D32</f>
        <v>0</v>
      </c>
      <c r="M12" s="83"/>
      <c r="N12" s="55"/>
      <c r="P12" s="80"/>
    </row>
    <row r="13" spans="1:16" ht="15" customHeight="1" x14ac:dyDescent="0.3">
      <c r="B13" s="248" t="s">
        <v>13</v>
      </c>
      <c r="C13" s="249"/>
      <c r="D13" s="93"/>
      <c r="E13" s="94"/>
      <c r="G13" s="95"/>
      <c r="H13" s="96" t="s">
        <v>49</v>
      </c>
      <c r="I13" s="97"/>
      <c r="J13" s="97"/>
      <c r="K13" s="98"/>
      <c r="L13" s="99">
        <f>P46</f>
        <v>0</v>
      </c>
      <c r="N13" s="55"/>
      <c r="P13" s="80"/>
    </row>
    <row r="14" spans="1:16" ht="25.5" customHeight="1" x14ac:dyDescent="0.3">
      <c r="B14" s="259" t="s">
        <v>90</v>
      </c>
      <c r="C14" s="260"/>
      <c r="D14" s="100"/>
      <c r="E14" s="101"/>
      <c r="G14" s="95"/>
      <c r="H14" s="102" t="s">
        <v>2</v>
      </c>
      <c r="I14" s="97"/>
      <c r="J14" s="97"/>
      <c r="K14" s="98"/>
      <c r="L14" s="103">
        <f>L13-L12</f>
        <v>0</v>
      </c>
      <c r="P14" s="80"/>
    </row>
    <row r="15" spans="1:16" ht="15" customHeight="1" x14ac:dyDescent="0.3">
      <c r="B15" s="250" t="s">
        <v>30</v>
      </c>
      <c r="C15" s="251"/>
      <c r="D15" s="104"/>
      <c r="E15" s="101"/>
      <c r="H15" s="102"/>
      <c r="I15" s="97"/>
      <c r="J15" s="97"/>
      <c r="K15" s="98"/>
      <c r="L15" s="105"/>
      <c r="P15" s="80"/>
    </row>
    <row r="16" spans="1:16" ht="15" customHeight="1" x14ac:dyDescent="0.3">
      <c r="B16" s="106" t="s">
        <v>48</v>
      </c>
      <c r="C16" s="107"/>
      <c r="D16" s="104"/>
      <c r="E16" s="101"/>
      <c r="H16" s="96" t="s">
        <v>47</v>
      </c>
      <c r="I16" s="97"/>
      <c r="J16" s="97"/>
      <c r="K16" s="98"/>
      <c r="L16" s="99">
        <f>SUM(D17)</f>
        <v>0</v>
      </c>
      <c r="P16" s="80"/>
    </row>
    <row r="17" spans="2:16" ht="15" customHeight="1" x14ac:dyDescent="0.3">
      <c r="B17" s="250" t="s">
        <v>87</v>
      </c>
      <c r="C17" s="251"/>
      <c r="D17" s="104"/>
      <c r="E17" s="101"/>
      <c r="H17" s="96" t="s">
        <v>46</v>
      </c>
      <c r="I17" s="97"/>
      <c r="J17" s="97"/>
      <c r="K17" s="98"/>
      <c r="L17" s="99">
        <f>SUM(P48)</f>
        <v>0</v>
      </c>
      <c r="P17" s="80"/>
    </row>
    <row r="18" spans="2:16" ht="15" customHeight="1" x14ac:dyDescent="0.3">
      <c r="B18" s="106"/>
      <c r="C18" s="108"/>
      <c r="D18" s="109"/>
      <c r="E18" s="101"/>
      <c r="H18" s="102" t="s">
        <v>2</v>
      </c>
      <c r="I18" s="97"/>
      <c r="J18" s="97"/>
      <c r="K18" s="98"/>
      <c r="L18" s="103">
        <f>L17-L16</f>
        <v>0</v>
      </c>
      <c r="P18" s="80"/>
    </row>
    <row r="19" spans="2:16" ht="35.25" customHeight="1" x14ac:dyDescent="0.3">
      <c r="B19" s="261" t="s">
        <v>45</v>
      </c>
      <c r="C19" s="262"/>
      <c r="D19" s="99">
        <f>SUM(P59)</f>
        <v>0</v>
      </c>
      <c r="E19" s="101"/>
      <c r="H19" s="102"/>
      <c r="I19" s="97"/>
      <c r="J19" s="97"/>
      <c r="K19" s="98"/>
      <c r="L19" s="105"/>
      <c r="P19" s="80"/>
    </row>
    <row r="20" spans="2:16" ht="15" customHeight="1" x14ac:dyDescent="0.3">
      <c r="B20" s="110" t="s">
        <v>42</v>
      </c>
      <c r="C20" s="111"/>
      <c r="D20" s="99">
        <f>P47</f>
        <v>0</v>
      </c>
      <c r="E20" s="101"/>
      <c r="H20" s="96" t="s">
        <v>44</v>
      </c>
      <c r="I20" s="97"/>
      <c r="J20" s="97"/>
      <c r="K20" s="98"/>
      <c r="L20" s="99">
        <f>SUM(D15:D16)</f>
        <v>0</v>
      </c>
      <c r="P20" s="80"/>
    </row>
    <row r="21" spans="2:16" ht="15" customHeight="1" x14ac:dyDescent="0.3">
      <c r="B21" s="110" t="s">
        <v>120</v>
      </c>
      <c r="C21" s="111"/>
      <c r="D21" s="99">
        <f>P61</f>
        <v>0</v>
      </c>
      <c r="E21" s="101"/>
      <c r="H21" s="96" t="s">
        <v>43</v>
      </c>
      <c r="I21" s="97"/>
      <c r="J21" s="97"/>
      <c r="K21" s="98"/>
      <c r="L21" s="99">
        <f>SUM(P50)</f>
        <v>0</v>
      </c>
      <c r="P21" s="80"/>
    </row>
    <row r="22" spans="2:16" ht="15" customHeight="1" x14ac:dyDescent="0.3">
      <c r="B22" s="112"/>
      <c r="C22" s="113"/>
      <c r="D22" s="114"/>
      <c r="E22" s="101"/>
      <c r="H22" s="102" t="s">
        <v>2</v>
      </c>
      <c r="I22" s="97"/>
      <c r="J22" s="97"/>
      <c r="K22" s="98"/>
      <c r="L22" s="103">
        <f>L21-L20</f>
        <v>0</v>
      </c>
      <c r="P22" s="80"/>
    </row>
    <row r="23" spans="2:16" ht="15" customHeight="1" x14ac:dyDescent="0.3">
      <c r="B23" s="106" t="s">
        <v>88</v>
      </c>
      <c r="C23" s="108"/>
      <c r="D23" s="104"/>
      <c r="E23" s="101"/>
      <c r="H23" s="102"/>
      <c r="I23" s="97"/>
      <c r="J23" s="97"/>
      <c r="K23" s="98"/>
      <c r="L23" s="105"/>
      <c r="P23" s="80"/>
    </row>
    <row r="24" spans="2:16" ht="15" customHeight="1" x14ac:dyDescent="0.3">
      <c r="B24" s="106" t="s">
        <v>89</v>
      </c>
      <c r="C24" s="108"/>
      <c r="D24" s="104"/>
      <c r="E24" s="101"/>
      <c r="H24" s="96" t="s">
        <v>41</v>
      </c>
      <c r="I24" s="97"/>
      <c r="J24" s="97"/>
      <c r="K24" s="98"/>
      <c r="L24" s="99">
        <f>SUM(D13)</f>
        <v>0</v>
      </c>
      <c r="P24" s="80"/>
    </row>
    <row r="25" spans="2:16" ht="15" customHeight="1" x14ac:dyDescent="0.3">
      <c r="B25" s="276"/>
      <c r="C25" s="277"/>
      <c r="D25" s="115"/>
      <c r="E25" s="116"/>
      <c r="H25" s="117" t="s">
        <v>40</v>
      </c>
      <c r="I25" s="118"/>
      <c r="J25" s="97"/>
      <c r="K25" s="98"/>
      <c r="L25" s="99">
        <f>SUM(P62)</f>
        <v>0</v>
      </c>
      <c r="P25" s="80"/>
    </row>
    <row r="26" spans="2:16" ht="15" customHeight="1" x14ac:dyDescent="0.3">
      <c r="B26" s="119" t="s">
        <v>99</v>
      </c>
      <c r="C26" s="120"/>
      <c r="D26" s="121">
        <f>SUM(D19:D25)</f>
        <v>0</v>
      </c>
      <c r="E26" s="122">
        <f>SUM(E19:E25)</f>
        <v>0</v>
      </c>
      <c r="H26" s="102" t="s">
        <v>2</v>
      </c>
      <c r="I26" s="97"/>
      <c r="J26" s="97"/>
      <c r="K26" s="98"/>
      <c r="L26" s="103">
        <f>L25-L24</f>
        <v>0</v>
      </c>
      <c r="P26" s="80"/>
    </row>
    <row r="27" spans="2:16" ht="15" customHeight="1" x14ac:dyDescent="0.3">
      <c r="B27" s="123" t="s">
        <v>39</v>
      </c>
      <c r="C27" s="124"/>
      <c r="D27" s="125">
        <v>0</v>
      </c>
      <c r="E27" s="126"/>
      <c r="H27" s="96"/>
      <c r="I27" s="97"/>
      <c r="J27" s="97"/>
      <c r="K27" s="98"/>
      <c r="L27" s="127"/>
      <c r="P27" s="80"/>
    </row>
    <row r="28" spans="2:16" ht="15" customHeight="1" x14ac:dyDescent="0.3">
      <c r="B28" s="102" t="s">
        <v>38</v>
      </c>
      <c r="C28" s="97"/>
      <c r="D28" s="128">
        <v>0</v>
      </c>
      <c r="E28" s="129"/>
      <c r="H28" s="130" t="s">
        <v>37</v>
      </c>
      <c r="I28" s="131"/>
      <c r="J28" s="131"/>
      <c r="K28" s="132"/>
      <c r="L28" s="133">
        <f>((0.2*(D46+E46+F46+G46+H46+I46)+(0.2*(J46+K46+L46+M46+N46+O46))+(0.09*P48))-P55)</f>
        <v>0</v>
      </c>
      <c r="P28" s="80"/>
    </row>
    <row r="29" spans="2:16" ht="15" customHeight="1" x14ac:dyDescent="0.3">
      <c r="B29" s="130" t="s">
        <v>36</v>
      </c>
      <c r="C29" s="132"/>
      <c r="D29" s="134">
        <f>D28-D27</f>
        <v>0</v>
      </c>
      <c r="E29" s="135">
        <f>D29*0.18</f>
        <v>0</v>
      </c>
      <c r="H29" s="136" t="s">
        <v>111</v>
      </c>
      <c r="P29" s="80"/>
    </row>
    <row r="30" spans="2:16" ht="15" customHeight="1" x14ac:dyDescent="0.3">
      <c r="B30" s="137" t="s">
        <v>35</v>
      </c>
      <c r="C30" s="138"/>
      <c r="D30" s="139">
        <v>0</v>
      </c>
      <c r="E30" s="122">
        <f>0.2*D30</f>
        <v>0</v>
      </c>
      <c r="P30" s="80"/>
    </row>
    <row r="31" spans="2:16" ht="15" customHeight="1" x14ac:dyDescent="0.3">
      <c r="B31" s="137"/>
      <c r="C31" s="138"/>
      <c r="D31" s="140"/>
      <c r="E31" s="141"/>
      <c r="P31" s="80"/>
    </row>
    <row r="32" spans="2:16" ht="15" customHeight="1" x14ac:dyDescent="0.3">
      <c r="B32" s="238" t="s">
        <v>34</v>
      </c>
      <c r="C32" s="239"/>
      <c r="D32" s="142">
        <f>D26+D29+D30</f>
        <v>0</v>
      </c>
      <c r="E32" s="142">
        <f>E26+E29+E30</f>
        <v>0</v>
      </c>
      <c r="P32" s="80"/>
    </row>
    <row r="33" spans="1:21" ht="15" customHeight="1" x14ac:dyDescent="0.3">
      <c r="B33" s="143"/>
      <c r="C33" s="144"/>
      <c r="D33" s="145"/>
      <c r="E33" s="145"/>
      <c r="P33" s="80"/>
    </row>
    <row r="34" spans="1:21" ht="15" customHeight="1" x14ac:dyDescent="0.3">
      <c r="B34" s="143"/>
      <c r="C34" s="144"/>
      <c r="D34" s="145"/>
      <c r="E34" s="145"/>
      <c r="P34" s="80"/>
    </row>
    <row r="35" spans="1:21" s="150" customFormat="1" ht="15" customHeight="1" x14ac:dyDescent="0.3">
      <c r="A35" s="146"/>
      <c r="B35" s="147" t="s">
        <v>104</v>
      </c>
      <c r="C35" s="147"/>
      <c r="D35" s="148"/>
      <c r="E35" s="148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149" t="s">
        <v>103</v>
      </c>
      <c r="Q35" s="80"/>
      <c r="R35" s="80"/>
      <c r="S35" s="80"/>
      <c r="T35" s="80"/>
      <c r="U35" s="80"/>
    </row>
    <row r="36" spans="1:21" s="153" customFormat="1" ht="15" hidden="1" customHeight="1" outlineLevel="1" x14ac:dyDescent="0.3">
      <c r="A36" s="151"/>
      <c r="B36" s="245" t="s">
        <v>33</v>
      </c>
      <c r="C36" s="246"/>
      <c r="D36" s="88" t="s">
        <v>84</v>
      </c>
      <c r="E36" s="88" t="s">
        <v>73</v>
      </c>
      <c r="F36" s="88" t="s">
        <v>74</v>
      </c>
      <c r="G36" s="88" t="s">
        <v>75</v>
      </c>
      <c r="H36" s="88" t="s">
        <v>76</v>
      </c>
      <c r="I36" s="88" t="s">
        <v>77</v>
      </c>
      <c r="J36" s="88" t="s">
        <v>78</v>
      </c>
      <c r="K36" s="88" t="s">
        <v>79</v>
      </c>
      <c r="L36" s="88" t="s">
        <v>80</v>
      </c>
      <c r="M36" s="88" t="s">
        <v>81</v>
      </c>
      <c r="N36" s="88" t="s">
        <v>82</v>
      </c>
      <c r="O36" s="88" t="s">
        <v>83</v>
      </c>
      <c r="P36" s="88" t="s">
        <v>7</v>
      </c>
      <c r="Q36" s="152"/>
      <c r="R36" s="152"/>
      <c r="S36" s="152"/>
      <c r="T36" s="152"/>
      <c r="U36" s="152"/>
    </row>
    <row r="37" spans="1:21" ht="15" hidden="1" customHeight="1" outlineLevel="1" x14ac:dyDescent="0.3">
      <c r="B37" s="248" t="s">
        <v>32</v>
      </c>
      <c r="C37" s="249"/>
      <c r="D37" s="154"/>
      <c r="E37" s="155"/>
      <c r="F37" s="155"/>
      <c r="G37" s="156"/>
      <c r="H37" s="156"/>
      <c r="I37" s="156"/>
      <c r="J37" s="156"/>
      <c r="K37" s="156"/>
      <c r="L37" s="156"/>
      <c r="M37" s="156"/>
      <c r="N37" s="156"/>
      <c r="O37" s="157"/>
      <c r="P37" s="158">
        <f>SUM(D37:O37)</f>
        <v>0</v>
      </c>
    </row>
    <row r="38" spans="1:21" ht="15" hidden="1" customHeight="1" outlineLevel="1" x14ac:dyDescent="0.3">
      <c r="B38" s="250" t="s">
        <v>31</v>
      </c>
      <c r="C38" s="251"/>
      <c r="D38" s="154"/>
      <c r="E38" s="155"/>
      <c r="F38" s="155"/>
      <c r="G38" s="156"/>
      <c r="H38" s="156"/>
      <c r="I38" s="156"/>
      <c r="J38" s="156"/>
      <c r="K38" s="156"/>
      <c r="L38" s="156"/>
      <c r="M38" s="156"/>
      <c r="N38" s="156"/>
      <c r="O38" s="157"/>
      <c r="P38" s="159">
        <f>SUM(D38:O38)</f>
        <v>0</v>
      </c>
    </row>
    <row r="39" spans="1:21" ht="15" hidden="1" customHeight="1" outlineLevel="1" x14ac:dyDescent="0.3">
      <c r="B39" s="250" t="s">
        <v>13</v>
      </c>
      <c r="C39" s="251"/>
      <c r="D39" s="154"/>
      <c r="E39" s="155"/>
      <c r="F39" s="155"/>
      <c r="G39" s="156"/>
      <c r="H39" s="156"/>
      <c r="I39" s="156"/>
      <c r="J39" s="156"/>
      <c r="K39" s="156"/>
      <c r="L39" s="156"/>
      <c r="M39" s="156"/>
      <c r="N39" s="156"/>
      <c r="O39" s="157"/>
      <c r="P39" s="159">
        <f>SUM(D39:O39)</f>
        <v>0</v>
      </c>
    </row>
    <row r="40" spans="1:21" ht="15" hidden="1" customHeight="1" outlineLevel="1" x14ac:dyDescent="0.3">
      <c r="B40" s="252" t="s">
        <v>30</v>
      </c>
      <c r="C40" s="253"/>
      <c r="D40" s="160"/>
      <c r="E40" s="161"/>
      <c r="F40" s="161"/>
      <c r="G40" s="162"/>
      <c r="H40" s="162"/>
      <c r="I40" s="162"/>
      <c r="J40" s="162"/>
      <c r="K40" s="162"/>
      <c r="L40" s="162"/>
      <c r="M40" s="162"/>
      <c r="N40" s="162"/>
      <c r="O40" s="163"/>
      <c r="P40" s="164">
        <f>SUM(D40:O40)</f>
        <v>0</v>
      </c>
    </row>
    <row r="41" spans="1:21" s="150" customFormat="1" ht="15" hidden="1" customHeight="1" outlineLevel="1" x14ac:dyDescent="0.3">
      <c r="A41" s="146"/>
      <c r="B41" s="254" t="s">
        <v>99</v>
      </c>
      <c r="C41" s="255"/>
      <c r="D41" s="165">
        <f>SUM(D37:D40)</f>
        <v>0</v>
      </c>
      <c r="E41" s="166">
        <f t="shared" ref="E41:O41" si="0">SUM(E37:E40)</f>
        <v>0</v>
      </c>
      <c r="F41" s="166">
        <f t="shared" si="0"/>
        <v>0</v>
      </c>
      <c r="G41" s="166">
        <f t="shared" si="0"/>
        <v>0</v>
      </c>
      <c r="H41" s="166">
        <f t="shared" si="0"/>
        <v>0</v>
      </c>
      <c r="I41" s="166">
        <f t="shared" si="0"/>
        <v>0</v>
      </c>
      <c r="J41" s="166">
        <f t="shared" si="0"/>
        <v>0</v>
      </c>
      <c r="K41" s="166">
        <f t="shared" si="0"/>
        <v>0</v>
      </c>
      <c r="L41" s="166">
        <f t="shared" si="0"/>
        <v>0</v>
      </c>
      <c r="M41" s="166">
        <f t="shared" si="0"/>
        <v>0</v>
      </c>
      <c r="N41" s="166">
        <f t="shared" si="0"/>
        <v>0</v>
      </c>
      <c r="O41" s="167">
        <f t="shared" si="0"/>
        <v>0</v>
      </c>
      <c r="P41" s="168"/>
      <c r="Q41" s="80"/>
      <c r="R41" s="80"/>
      <c r="S41" s="80"/>
      <c r="T41" s="80"/>
      <c r="U41" s="80"/>
    </row>
    <row r="42" spans="1:21" ht="15" hidden="1" customHeight="1" outlineLevel="1" x14ac:dyDescent="0.3">
      <c r="B42" s="236" t="s">
        <v>2</v>
      </c>
      <c r="C42" s="237"/>
      <c r="D42" s="169">
        <f t="shared" ref="D42:O42" si="1">(D46+D48+D50-D59)-D41</f>
        <v>0</v>
      </c>
      <c r="E42" s="170">
        <f t="shared" si="1"/>
        <v>0</v>
      </c>
      <c r="F42" s="170">
        <f t="shared" si="1"/>
        <v>0</v>
      </c>
      <c r="G42" s="170">
        <f t="shared" si="1"/>
        <v>0</v>
      </c>
      <c r="H42" s="170">
        <f t="shared" si="1"/>
        <v>0</v>
      </c>
      <c r="I42" s="170">
        <f t="shared" si="1"/>
        <v>0</v>
      </c>
      <c r="J42" s="170">
        <f t="shared" si="1"/>
        <v>0</v>
      </c>
      <c r="K42" s="170">
        <f t="shared" si="1"/>
        <v>0</v>
      </c>
      <c r="L42" s="170">
        <f t="shared" si="1"/>
        <v>0</v>
      </c>
      <c r="M42" s="170">
        <f t="shared" si="1"/>
        <v>0</v>
      </c>
      <c r="N42" s="170">
        <f t="shared" si="1"/>
        <v>0</v>
      </c>
      <c r="O42" s="171">
        <f t="shared" si="1"/>
        <v>0</v>
      </c>
      <c r="P42" s="172"/>
    </row>
    <row r="43" spans="1:21" ht="15" customHeight="1" collapsed="1" x14ac:dyDescent="0.3">
      <c r="B43" s="143"/>
      <c r="C43" s="144"/>
      <c r="D43" s="145"/>
      <c r="E43" s="145"/>
      <c r="F43" s="144"/>
      <c r="G43" s="144"/>
      <c r="H43" s="144"/>
      <c r="I43" s="144"/>
      <c r="J43" s="144"/>
      <c r="K43" s="144"/>
      <c r="L43" s="144"/>
      <c r="M43" s="144"/>
      <c r="N43" s="144"/>
      <c r="O43" s="144"/>
    </row>
    <row r="44" spans="1:21" s="153" customFormat="1" ht="15" customHeight="1" x14ac:dyDescent="0.3">
      <c r="A44" s="173"/>
      <c r="B44" s="147" t="s">
        <v>110</v>
      </c>
      <c r="C44" s="174"/>
      <c r="D44" s="145"/>
      <c r="E44" s="145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87" t="s">
        <v>102</v>
      </c>
      <c r="Q44" s="152"/>
      <c r="R44" s="152"/>
      <c r="S44" s="152"/>
      <c r="T44" s="152"/>
      <c r="U44" s="152"/>
    </row>
    <row r="45" spans="1:21" s="153" customFormat="1" ht="15" customHeight="1" x14ac:dyDescent="0.3">
      <c r="A45" s="245"/>
      <c r="B45" s="247"/>
      <c r="C45" s="246"/>
      <c r="D45" s="88" t="s">
        <v>84</v>
      </c>
      <c r="E45" s="88" t="s">
        <v>73</v>
      </c>
      <c r="F45" s="88" t="s">
        <v>74</v>
      </c>
      <c r="G45" s="88" t="s">
        <v>75</v>
      </c>
      <c r="H45" s="88" t="s">
        <v>76</v>
      </c>
      <c r="I45" s="88" t="s">
        <v>77</v>
      </c>
      <c r="J45" s="88" t="s">
        <v>78</v>
      </c>
      <c r="K45" s="88" t="s">
        <v>79</v>
      </c>
      <c r="L45" s="88" t="s">
        <v>80</v>
      </c>
      <c r="M45" s="88" t="s">
        <v>81</v>
      </c>
      <c r="N45" s="88" t="s">
        <v>82</v>
      </c>
      <c r="O45" s="88" t="s">
        <v>83</v>
      </c>
      <c r="P45" s="88" t="s">
        <v>7</v>
      </c>
      <c r="Q45" s="152"/>
      <c r="R45" s="152"/>
      <c r="S45" s="152"/>
      <c r="T45" s="152"/>
      <c r="U45" s="152"/>
    </row>
    <row r="46" spans="1:21" ht="15" customHeight="1" x14ac:dyDescent="0.3">
      <c r="A46" s="175">
        <v>1</v>
      </c>
      <c r="B46" s="278" t="s">
        <v>94</v>
      </c>
      <c r="C46" s="279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8"/>
      <c r="P46" s="179">
        <f t="shared" ref="P46:P67" si="2">SUM(D46:O46)</f>
        <v>0</v>
      </c>
    </row>
    <row r="47" spans="1:21" ht="15" customHeight="1" x14ac:dyDescent="0.3">
      <c r="A47" s="180" t="s">
        <v>29</v>
      </c>
      <c r="B47" s="270" t="s">
        <v>91</v>
      </c>
      <c r="C47" s="271"/>
      <c r="D47" s="181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3"/>
      <c r="P47" s="184">
        <f t="shared" si="2"/>
        <v>0</v>
      </c>
    </row>
    <row r="48" spans="1:21" ht="15" customHeight="1" x14ac:dyDescent="0.3">
      <c r="A48" s="180">
        <v>2</v>
      </c>
      <c r="B48" s="264" t="s">
        <v>28</v>
      </c>
      <c r="C48" s="265"/>
      <c r="D48" s="181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3"/>
      <c r="P48" s="184">
        <f t="shared" si="2"/>
        <v>0</v>
      </c>
    </row>
    <row r="49" spans="1:21" ht="15" customHeight="1" x14ac:dyDescent="0.3">
      <c r="A49" s="180" t="s">
        <v>92</v>
      </c>
      <c r="B49" s="272" t="s">
        <v>27</v>
      </c>
      <c r="C49" s="273"/>
      <c r="D49" s="181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3"/>
      <c r="P49" s="184">
        <f t="shared" si="2"/>
        <v>0</v>
      </c>
    </row>
    <row r="50" spans="1:21" ht="15" customHeight="1" x14ac:dyDescent="0.3">
      <c r="A50" s="180">
        <v>3</v>
      </c>
      <c r="B50" s="264" t="s">
        <v>26</v>
      </c>
      <c r="C50" s="265"/>
      <c r="D50" s="181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3"/>
      <c r="P50" s="184">
        <f t="shared" si="2"/>
        <v>0</v>
      </c>
    </row>
    <row r="51" spans="1:21" ht="15" customHeight="1" x14ac:dyDescent="0.3">
      <c r="A51" s="180" t="s">
        <v>25</v>
      </c>
      <c r="B51" s="270" t="s">
        <v>93</v>
      </c>
      <c r="C51" s="271"/>
      <c r="D51" s="181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3"/>
      <c r="P51" s="184">
        <f t="shared" si="2"/>
        <v>0</v>
      </c>
    </row>
    <row r="52" spans="1:21" ht="15" customHeight="1" x14ac:dyDescent="0.3">
      <c r="A52" s="180" t="s">
        <v>24</v>
      </c>
      <c r="B52" s="280" t="s">
        <v>109</v>
      </c>
      <c r="C52" s="281"/>
      <c r="D52" s="181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3"/>
      <c r="P52" s="184">
        <f t="shared" si="2"/>
        <v>0</v>
      </c>
    </row>
    <row r="53" spans="1:21" ht="15" customHeight="1" x14ac:dyDescent="0.3">
      <c r="A53" s="180" t="s">
        <v>23</v>
      </c>
      <c r="B53" s="270" t="s">
        <v>95</v>
      </c>
      <c r="C53" s="271"/>
      <c r="D53" s="181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3"/>
      <c r="P53" s="184">
        <f t="shared" si="2"/>
        <v>0</v>
      </c>
    </row>
    <row r="54" spans="1:21" ht="15" customHeight="1" x14ac:dyDescent="0.3">
      <c r="A54" s="185" t="s">
        <v>22</v>
      </c>
      <c r="B54" s="282" t="s">
        <v>96</v>
      </c>
      <c r="C54" s="283"/>
      <c r="D54" s="186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8"/>
      <c r="P54" s="189">
        <f t="shared" si="2"/>
        <v>0</v>
      </c>
    </row>
    <row r="55" spans="1:21" s="196" customFormat="1" ht="15" customHeight="1" x14ac:dyDescent="0.3">
      <c r="A55" s="190">
        <v>4</v>
      </c>
      <c r="B55" s="284" t="s">
        <v>21</v>
      </c>
      <c r="C55" s="285"/>
      <c r="D55" s="191">
        <f t="shared" ref="D55:O55" si="3">SUM(D46*20%)+(D48*9%)</f>
        <v>0</v>
      </c>
      <c r="E55" s="192">
        <f t="shared" si="3"/>
        <v>0</v>
      </c>
      <c r="F55" s="192">
        <f t="shared" si="3"/>
        <v>0</v>
      </c>
      <c r="G55" s="192">
        <f t="shared" si="3"/>
        <v>0</v>
      </c>
      <c r="H55" s="192">
        <f t="shared" si="3"/>
        <v>0</v>
      </c>
      <c r="I55" s="192">
        <f t="shared" si="3"/>
        <v>0</v>
      </c>
      <c r="J55" s="192">
        <f t="shared" si="3"/>
        <v>0</v>
      </c>
      <c r="K55" s="192">
        <f t="shared" si="3"/>
        <v>0</v>
      </c>
      <c r="L55" s="192">
        <f t="shared" si="3"/>
        <v>0</v>
      </c>
      <c r="M55" s="192">
        <f t="shared" si="3"/>
        <v>0</v>
      </c>
      <c r="N55" s="192">
        <f t="shared" si="3"/>
        <v>0</v>
      </c>
      <c r="O55" s="193">
        <f t="shared" si="3"/>
        <v>0</v>
      </c>
      <c r="P55" s="194">
        <f t="shared" si="2"/>
        <v>0</v>
      </c>
      <c r="Q55" s="195"/>
      <c r="R55" s="195"/>
      <c r="S55" s="195"/>
      <c r="T55" s="195"/>
      <c r="U55" s="195"/>
    </row>
    <row r="56" spans="1:21" ht="15" customHeight="1" x14ac:dyDescent="0.3">
      <c r="A56" s="175">
        <v>5</v>
      </c>
      <c r="B56" s="286" t="s">
        <v>20</v>
      </c>
      <c r="C56" s="287"/>
      <c r="D56" s="197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9"/>
      <c r="P56" s="200">
        <f t="shared" si="2"/>
        <v>0</v>
      </c>
    </row>
    <row r="57" spans="1:21" ht="15" customHeight="1" x14ac:dyDescent="0.3">
      <c r="A57" s="180" t="s">
        <v>19</v>
      </c>
      <c r="B57" s="270" t="s">
        <v>97</v>
      </c>
      <c r="C57" s="271"/>
      <c r="D57" s="181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3"/>
      <c r="P57" s="184">
        <f t="shared" si="2"/>
        <v>0</v>
      </c>
    </row>
    <row r="58" spans="1:21" ht="15" customHeight="1" x14ac:dyDescent="0.3">
      <c r="A58" s="180" t="s">
        <v>18</v>
      </c>
      <c r="B58" s="270" t="s">
        <v>98</v>
      </c>
      <c r="C58" s="271"/>
      <c r="D58" s="181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3"/>
      <c r="P58" s="184">
        <f t="shared" si="2"/>
        <v>0</v>
      </c>
    </row>
    <row r="59" spans="1:21" ht="32.25" customHeight="1" x14ac:dyDescent="0.3">
      <c r="A59" s="180">
        <v>6</v>
      </c>
      <c r="B59" s="264" t="s">
        <v>17</v>
      </c>
      <c r="C59" s="265"/>
      <c r="D59" s="181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3"/>
      <c r="P59" s="184">
        <f t="shared" si="2"/>
        <v>0</v>
      </c>
    </row>
    <row r="60" spans="1:21" ht="18" customHeight="1" x14ac:dyDescent="0.3">
      <c r="A60" s="180" t="s">
        <v>16</v>
      </c>
      <c r="B60" s="272" t="s">
        <v>15</v>
      </c>
      <c r="C60" s="273"/>
      <c r="D60" s="181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3"/>
      <c r="P60" s="184">
        <f t="shared" si="2"/>
        <v>0</v>
      </c>
    </row>
    <row r="61" spans="1:21" ht="29.25" customHeight="1" x14ac:dyDescent="0.3">
      <c r="A61" s="180">
        <v>7</v>
      </c>
      <c r="B61" s="264" t="s">
        <v>14</v>
      </c>
      <c r="C61" s="265"/>
      <c r="D61" s="181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3"/>
      <c r="P61" s="184">
        <f t="shared" si="2"/>
        <v>0</v>
      </c>
    </row>
    <row r="62" spans="1:21" ht="15" customHeight="1" x14ac:dyDescent="0.3">
      <c r="A62" s="180">
        <v>8</v>
      </c>
      <c r="B62" s="264" t="s">
        <v>13</v>
      </c>
      <c r="C62" s="265"/>
      <c r="D62" s="181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3"/>
      <c r="P62" s="184">
        <f t="shared" si="2"/>
        <v>0</v>
      </c>
    </row>
    <row r="63" spans="1:21" ht="15" customHeight="1" x14ac:dyDescent="0.3">
      <c r="A63" s="180">
        <v>9</v>
      </c>
      <c r="B63" s="264" t="s">
        <v>12</v>
      </c>
      <c r="C63" s="265"/>
      <c r="D63" s="181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3"/>
      <c r="P63" s="184">
        <f t="shared" si="2"/>
        <v>0</v>
      </c>
    </row>
    <row r="64" spans="1:21" ht="15" customHeight="1" x14ac:dyDescent="0.3">
      <c r="A64" s="180">
        <v>10</v>
      </c>
      <c r="B64" s="264" t="s">
        <v>11</v>
      </c>
      <c r="C64" s="265"/>
      <c r="D64" s="181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3"/>
      <c r="P64" s="184">
        <f t="shared" si="2"/>
        <v>0</v>
      </c>
    </row>
    <row r="65" spans="1:16" ht="15" customHeight="1" x14ac:dyDescent="0.3">
      <c r="A65" s="201">
        <v>11</v>
      </c>
      <c r="B65" s="266" t="s">
        <v>10</v>
      </c>
      <c r="C65" s="267"/>
      <c r="D65" s="186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8"/>
      <c r="P65" s="189">
        <f t="shared" si="2"/>
        <v>0</v>
      </c>
    </row>
    <row r="66" spans="1:16" ht="15" customHeight="1" x14ac:dyDescent="0.3">
      <c r="A66" s="202">
        <v>12</v>
      </c>
      <c r="B66" s="268" t="s">
        <v>9</v>
      </c>
      <c r="C66" s="269"/>
      <c r="D66" s="203" t="str">
        <f t="shared" ref="D66:O66" si="4">IF(D55-D56&gt;0,D55-D56,"")</f>
        <v/>
      </c>
      <c r="E66" s="204" t="str">
        <f t="shared" si="4"/>
        <v/>
      </c>
      <c r="F66" s="204" t="str">
        <f t="shared" si="4"/>
        <v/>
      </c>
      <c r="G66" s="204" t="str">
        <f t="shared" si="4"/>
        <v/>
      </c>
      <c r="H66" s="204" t="str">
        <f t="shared" si="4"/>
        <v/>
      </c>
      <c r="I66" s="204" t="str">
        <f t="shared" si="4"/>
        <v/>
      </c>
      <c r="J66" s="204" t="str">
        <f t="shared" si="4"/>
        <v/>
      </c>
      <c r="K66" s="204" t="str">
        <f t="shared" si="4"/>
        <v/>
      </c>
      <c r="L66" s="204" t="str">
        <f t="shared" si="4"/>
        <v/>
      </c>
      <c r="M66" s="204" t="str">
        <f t="shared" si="4"/>
        <v/>
      </c>
      <c r="N66" s="204" t="str">
        <f t="shared" si="4"/>
        <v/>
      </c>
      <c r="O66" s="205" t="str">
        <f t="shared" si="4"/>
        <v/>
      </c>
      <c r="P66" s="179">
        <f t="shared" si="2"/>
        <v>0</v>
      </c>
    </row>
    <row r="67" spans="1:16" ht="15" customHeight="1" x14ac:dyDescent="0.3">
      <c r="A67" s="206">
        <v>13</v>
      </c>
      <c r="B67" s="240" t="s">
        <v>8</v>
      </c>
      <c r="C67" s="241"/>
      <c r="D67" s="207" t="str">
        <f t="shared" ref="D67:O67" si="5">IF(D56-D55&gt;0,D56-D55,"")</f>
        <v/>
      </c>
      <c r="E67" s="208" t="str">
        <f t="shared" si="5"/>
        <v/>
      </c>
      <c r="F67" s="208" t="str">
        <f t="shared" si="5"/>
        <v/>
      </c>
      <c r="G67" s="208" t="str">
        <f t="shared" si="5"/>
        <v/>
      </c>
      <c r="H67" s="208" t="str">
        <f t="shared" si="5"/>
        <v/>
      </c>
      <c r="I67" s="208" t="str">
        <f t="shared" si="5"/>
        <v/>
      </c>
      <c r="J67" s="208" t="str">
        <f t="shared" si="5"/>
        <v/>
      </c>
      <c r="K67" s="208" t="str">
        <f t="shared" si="5"/>
        <v/>
      </c>
      <c r="L67" s="208" t="str">
        <f t="shared" si="5"/>
        <v/>
      </c>
      <c r="M67" s="208" t="str">
        <f t="shared" si="5"/>
        <v/>
      </c>
      <c r="N67" s="208" t="str">
        <f t="shared" si="5"/>
        <v/>
      </c>
      <c r="O67" s="209" t="str">
        <f t="shared" si="5"/>
        <v/>
      </c>
      <c r="P67" s="210">
        <f t="shared" si="2"/>
        <v>0</v>
      </c>
    </row>
    <row r="68" spans="1:16" s="55" customFormat="1" ht="15" customHeight="1" x14ac:dyDescent="0.3">
      <c r="A68" s="211"/>
      <c r="B68" s="80"/>
      <c r="P68" s="80"/>
    </row>
    <row r="69" spans="1:16" s="55" customFormat="1" ht="15" customHeight="1" x14ac:dyDescent="0.3">
      <c r="A69" s="211"/>
      <c r="P69" s="80"/>
    </row>
    <row r="70" spans="1:16" s="55" customFormat="1" ht="15" customHeight="1" x14ac:dyDescent="0.3">
      <c r="A70" s="211"/>
      <c r="P70" s="80"/>
    </row>
    <row r="71" spans="1:16" s="55" customFormat="1" ht="15" customHeight="1" x14ac:dyDescent="0.3">
      <c r="A71" s="211"/>
      <c r="P71" s="80"/>
    </row>
    <row r="72" spans="1:16" s="55" customFormat="1" ht="15" customHeight="1" x14ac:dyDescent="0.3">
      <c r="A72" s="211"/>
      <c r="O72" s="274"/>
      <c r="P72" s="80"/>
    </row>
    <row r="73" spans="1:16" s="55" customFormat="1" ht="15" customHeight="1" x14ac:dyDescent="0.3">
      <c r="A73" s="211"/>
      <c r="O73" s="275"/>
      <c r="P73" s="80"/>
    </row>
    <row r="74" spans="1:16" s="55" customFormat="1" ht="15" customHeight="1" x14ac:dyDescent="0.3">
      <c r="A74" s="211"/>
      <c r="P74" s="80"/>
    </row>
    <row r="75" spans="1:16" s="55" customFormat="1" ht="15" customHeight="1" x14ac:dyDescent="0.3">
      <c r="A75" s="211"/>
      <c r="P75" s="80"/>
    </row>
    <row r="76" spans="1:16" s="55" customFormat="1" ht="15" customHeight="1" x14ac:dyDescent="0.3">
      <c r="A76" s="211"/>
      <c r="P76" s="80"/>
    </row>
    <row r="77" spans="1:16" s="55" customFormat="1" ht="15" customHeight="1" x14ac:dyDescent="0.3">
      <c r="A77" s="211"/>
      <c r="P77" s="80"/>
    </row>
    <row r="78" spans="1:16" s="55" customFormat="1" ht="15" customHeight="1" x14ac:dyDescent="0.3">
      <c r="A78" s="211"/>
      <c r="P78" s="80"/>
    </row>
    <row r="79" spans="1:16" s="55" customFormat="1" ht="15" customHeight="1" x14ac:dyDescent="0.3">
      <c r="A79" s="211"/>
      <c r="P79" s="80"/>
    </row>
    <row r="80" spans="1:16" s="55" customFormat="1" ht="15" customHeight="1" x14ac:dyDescent="0.3">
      <c r="A80" s="211"/>
      <c r="P80" s="80"/>
    </row>
    <row r="81" spans="1:16" s="55" customFormat="1" ht="15" customHeight="1" x14ac:dyDescent="0.3">
      <c r="A81" s="211"/>
      <c r="P81" s="80"/>
    </row>
    <row r="82" spans="1:16" s="55" customFormat="1" ht="15" customHeight="1" x14ac:dyDescent="0.3">
      <c r="A82" s="211"/>
      <c r="P82" s="80"/>
    </row>
    <row r="83" spans="1:16" s="55" customFormat="1" ht="15" customHeight="1" x14ac:dyDescent="0.3">
      <c r="A83" s="211"/>
      <c r="P83" s="80"/>
    </row>
    <row r="84" spans="1:16" s="55" customFormat="1" ht="15" customHeight="1" x14ac:dyDescent="0.3">
      <c r="A84" s="211"/>
      <c r="P84" s="80"/>
    </row>
    <row r="85" spans="1:16" s="55" customFormat="1" ht="15" customHeight="1" x14ac:dyDescent="0.3">
      <c r="A85" s="211"/>
      <c r="P85" s="80"/>
    </row>
    <row r="86" spans="1:16" s="55" customFormat="1" ht="15" customHeight="1" x14ac:dyDescent="0.3">
      <c r="A86" s="211"/>
      <c r="P86" s="80"/>
    </row>
    <row r="87" spans="1:16" s="55" customFormat="1" ht="15" customHeight="1" x14ac:dyDescent="0.3">
      <c r="A87" s="211"/>
      <c r="P87" s="80"/>
    </row>
    <row r="88" spans="1:16" s="55" customFormat="1" ht="15" customHeight="1" x14ac:dyDescent="0.3">
      <c r="A88" s="211"/>
      <c r="P88" s="80"/>
    </row>
    <row r="89" spans="1:16" s="55" customFormat="1" ht="15" customHeight="1" x14ac:dyDescent="0.3">
      <c r="A89" s="211"/>
      <c r="P89" s="80"/>
    </row>
    <row r="90" spans="1:16" s="55" customFormat="1" ht="15" customHeight="1" x14ac:dyDescent="0.3">
      <c r="A90" s="211"/>
      <c r="P90" s="80"/>
    </row>
    <row r="91" spans="1:16" s="55" customFormat="1" ht="15" customHeight="1" x14ac:dyDescent="0.3">
      <c r="A91" s="211"/>
      <c r="P91" s="80"/>
    </row>
    <row r="92" spans="1:16" s="55" customFormat="1" ht="15" customHeight="1" x14ac:dyDescent="0.3">
      <c r="A92" s="211"/>
      <c r="P92" s="80"/>
    </row>
  </sheetData>
  <mergeCells count="41">
    <mergeCell ref="O72:O73"/>
    <mergeCell ref="B13:C13"/>
    <mergeCell ref="B15:C15"/>
    <mergeCell ref="B17:C17"/>
    <mergeCell ref="B25:C2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42:C42"/>
    <mergeCell ref="B32:C32"/>
    <mergeCell ref="B67:C67"/>
    <mergeCell ref="C8:E8"/>
    <mergeCell ref="B36:C36"/>
    <mergeCell ref="A45:C45"/>
    <mergeCell ref="B37:C37"/>
    <mergeCell ref="B38:C38"/>
    <mergeCell ref="B39:C39"/>
    <mergeCell ref="B40:C40"/>
    <mergeCell ref="B41:C41"/>
    <mergeCell ref="C9:E9"/>
    <mergeCell ref="B14:C14"/>
    <mergeCell ref="B19:C19"/>
    <mergeCell ref="B12:C12"/>
    <mergeCell ref="B62:C62"/>
  </mergeCells>
  <pageMargins left="1.01" right="0.19685039370078741" top="0.35" bottom="0.19685039370078741" header="0.32" footer="0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maksusaldode_kontroll</vt:lpstr>
      <vt:lpstr> töötasu_deklar._kontroll</vt:lpstr>
      <vt:lpstr>KMD_võrdlus_müügituluga</vt:lpstr>
      <vt:lpstr>' töötasu_deklar._kontroll'!Print_Area</vt:lpstr>
      <vt:lpstr>KMD_võrdlus_müügituluga!Print_Area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</dc:creator>
  <cp:lastModifiedBy>Kasutaja</cp:lastModifiedBy>
  <dcterms:created xsi:type="dcterms:W3CDTF">2013-11-20T11:43:02Z</dcterms:created>
  <dcterms:modified xsi:type="dcterms:W3CDTF">2021-01-13T11:42:24Z</dcterms:modified>
</cp:coreProperties>
</file>